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600" windowHeight="117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<sst xmlns="http://schemas.openxmlformats.org/spreadsheetml/2006/main" count="433" uniqueCount="346">
  <si>
    <t>Registration Form ~ Yearly Meeting Session 2014</t>
  </si>
  <si>
    <t>Canadian Mennonite University, Winnipeg, MB / August 8-16</t>
  </si>
  <si>
    <t>Registrants:</t>
  </si>
  <si>
    <t xml:space="preserve">1) Name: </t>
  </si>
  <si>
    <t>M</t>
  </si>
  <si>
    <t>F</t>
  </si>
  <si>
    <t>First Time at YM?</t>
  </si>
  <si>
    <t>I will attend Pre-YM Retreat</t>
  </si>
  <si>
    <t xml:space="preserve">Worship Choice after Quaker Study </t>
  </si>
  <si>
    <t>Worship Fellowship</t>
  </si>
  <si>
    <t>Silent Worship</t>
  </si>
  <si>
    <t>Woship Study</t>
  </si>
  <si>
    <t>Walking Meditation</t>
  </si>
  <si>
    <t>Worship Sampler</t>
  </si>
  <si>
    <t>Chant</t>
  </si>
  <si>
    <t xml:space="preserve">4) Name: </t>
  </si>
  <si>
    <t xml:space="preserve">3) Name: </t>
  </si>
  <si>
    <t xml:space="preserve">2) Name: </t>
  </si>
  <si>
    <t>Contact Info</t>
  </si>
  <si>
    <t>Phone:</t>
  </si>
  <si>
    <t>email:</t>
  </si>
  <si>
    <t>Home Address:</t>
  </si>
  <si>
    <t>Monthly Meeting</t>
  </si>
  <si>
    <t xml:space="preserve">Programme Fee               This fee is charged to all adults age 18 years and older.  </t>
  </si>
  <si>
    <t>Before June 30</t>
  </si>
  <si>
    <t>July 1-31</t>
  </si>
  <si>
    <t>Wkly Rate</t>
  </si>
  <si>
    <t>$110/wk</t>
  </si>
  <si>
    <t>$140/wk</t>
  </si>
  <si>
    <t>Daily Rate</t>
  </si>
  <si>
    <t>$23/day</t>
  </si>
  <si>
    <t>$30/day</t>
  </si>
  <si>
    <t>x # of Adults</t>
  </si>
  <si>
    <t># of Days</t>
  </si>
  <si>
    <t>Total</t>
  </si>
  <si>
    <t>Pre-Gathering Retreat (Description in Insert material)</t>
  </si>
  <si>
    <t>Retreat</t>
  </si>
  <si>
    <t xml:space="preserve"># of Adults </t>
  </si>
  <si>
    <t>Fee per</t>
  </si>
  <si>
    <t xml:space="preserve">Lodging </t>
  </si>
  <si>
    <t>Single</t>
  </si>
  <si>
    <t>Single-shared Wshrm</t>
  </si>
  <si>
    <t>Double</t>
  </si>
  <si>
    <t>Dble-shared Wshrm</t>
  </si>
  <si>
    <t>Tenting/tent</t>
  </si>
  <si>
    <t>Fri 8</t>
  </si>
  <si>
    <t>Sat 9</t>
  </si>
  <si>
    <t>Sun 10</t>
  </si>
  <si>
    <t>Mon 11</t>
  </si>
  <si>
    <t>Tue 12</t>
  </si>
  <si>
    <t>Wed 13</t>
  </si>
  <si>
    <t>Thu 14</t>
  </si>
  <si>
    <t>Fri 15</t>
  </si>
  <si>
    <t>Rate</t>
  </si>
  <si>
    <t>/person</t>
  </si>
  <si>
    <t>Sub Ttl</t>
  </si>
  <si>
    <t>Preferred room-mate</t>
  </si>
  <si>
    <t>→ If you are staying off-site, please provide an emergency contact number:</t>
  </si>
  <si>
    <t xml:space="preserve">→ Check here if you must be close to a washroom:   </t>
  </si>
  <si>
    <t>→ Check here if you would prefer a room on the lowest floor possible (minimal stairs).</t>
  </si>
  <si>
    <t>Enter information in the SHADED boxes ONLY</t>
  </si>
  <si>
    <t>Meals</t>
  </si>
  <si>
    <t>Indicate the number of adults and youth for each meal.  There will be a simple meal for Wednesday supper with surplus donated to the North Point Douglas Women’s Centre.</t>
  </si>
  <si>
    <t>Sat 16</t>
  </si>
  <si>
    <t>Per Meal</t>
  </si>
  <si>
    <t>Brkfst</t>
  </si>
  <si>
    <t>Lunch</t>
  </si>
  <si>
    <t>Supper</t>
  </si>
  <si>
    <t>FOOD COOP: Ages 4 and under eat free; Ages 5-11 are $45 (use 0.5); Ages 12+ are adult rate.</t>
  </si>
  <si>
    <t>or Wkly Rate</t>
  </si>
  <si>
    <t>Enter the total # of Adults &amp; Children with children under 12 as 0.5</t>
  </si>
  <si>
    <t>Medically-Necessary Dietary Need:</t>
  </si>
  <si>
    <t>Vegetarian</t>
  </si>
  <si>
    <t xml:space="preserve">Medically needed diet </t>
  </si>
  <si>
    <t>(Gluten Free, diabetic, etc.)</t>
  </si>
  <si>
    <t>Allergies</t>
  </si>
  <si>
    <t>Donation</t>
  </si>
  <si>
    <t>If you can afford to contribute money beyond your own costs, you will enable a Friend to attend Yearly Meeting session who needs financial assistance.  This money will be added to the budgeted amount for assistance by CYM.  All donations are tax deductible.  Tax receipts will be issued in early 2015.</t>
  </si>
  <si>
    <t>Yes I am able to donate:</t>
  </si>
  <si>
    <t>Crafts/Displays</t>
  </si>
  <si>
    <t>Yes I will bring crafts to sell.  # of tables required:</t>
  </si>
  <si>
    <t>Yes I will bring a display          # of tables required:</t>
  </si>
  <si>
    <t>Summary</t>
  </si>
  <si>
    <t>Prgm Fee</t>
  </si>
  <si>
    <t>Lodging</t>
  </si>
  <si>
    <t>There are 3 ways that you may pay CYM. You may pay your deposit, or pay in full by:</t>
  </si>
  <si>
    <t>1.Cheque         2.PayPal with your Credit or Debit card         3.with your Credit Card by calling the office.</t>
  </si>
  <si>
    <t>1.Cheque - please mail it to the address at the bottom of the page ASAP.</t>
  </si>
  <si>
    <t>3.Credit Card - please call the office at 613-235-8553 with your details.</t>
  </si>
  <si>
    <t>PLEASE fill in, print and MAIL  the 'Parental Release' form below if necessary.  Your registration will not be accepted until the cheque is received in the CYM Office. If you wish to pay by credit card, please telephone the CYM office  (613.235.8553) with your card number. Card numbers should never be sent via emails</t>
  </si>
  <si>
    <t>CYM currently runs at a loss.  Credit cards and PayPal merchant fees contribute to that loss. Please consider sending CYM a cheque.</t>
  </si>
  <si>
    <r>
      <t>Volunteer Ministry and Community Building</t>
    </r>
    <r>
      <rPr>
        <b/>
        <sz val="16"/>
        <color indexed="8"/>
        <rFont val="Footlight MT Light"/>
        <family val="1"/>
      </rPr>
      <t xml:space="preserve">  </t>
    </r>
  </si>
  <si>
    <t>Do you have any special needs that you may need help with?  How may we help? (i.e. note-taking, mobility</t>
  </si>
  <si>
    <r>
      <t>issues, hearing difficulty, etc.)</t>
    </r>
    <r>
      <rPr>
        <sz val="11"/>
        <color indexed="8"/>
        <rFont val="Calibri"/>
        <family val="2"/>
      </rPr>
      <t xml:space="preserve"> </t>
    </r>
  </si>
  <si>
    <t>Do you need Programme Committee to rent:</t>
  </si>
  <si>
    <t>a walker</t>
  </si>
  <si>
    <t>a wheelchair</t>
  </si>
  <si>
    <t>Adult Friend Volunteer Ministry</t>
  </si>
  <si>
    <t>Evening Babysitter</t>
  </si>
  <si>
    <t>Bell Hop</t>
  </si>
  <si>
    <t>Clean Up Volunteer (Aug 16)</t>
  </si>
  <si>
    <t>Commitee of Care during YM</t>
  </si>
  <si>
    <t>Doorkeeper</t>
  </si>
  <si>
    <t>Computer Support</t>
  </si>
  <si>
    <t>Family Night Helper</t>
  </si>
  <si>
    <t>Medic *</t>
  </si>
  <si>
    <t>Meeting Room Setup</t>
  </si>
  <si>
    <t>Microphone Walker</t>
  </si>
  <si>
    <t>Refreshments</t>
  </si>
  <si>
    <t>Silent Worship Leader</t>
  </si>
  <si>
    <t>Walking Meditation Leader</t>
  </si>
  <si>
    <t>Worship Fellowship Leader</t>
  </si>
  <si>
    <t>Worship Study Leader</t>
  </si>
  <si>
    <t>Youth Program Helper</t>
  </si>
  <si>
    <t>Please SAVE and EMAIL this form to:</t>
  </si>
  <si>
    <t>If paying by cheque, please mail to:</t>
  </si>
  <si>
    <t>Canadian Yearly Meeting</t>
  </si>
  <si>
    <t>91A Fourth Avenue</t>
  </si>
  <si>
    <t>Ottawa, ON  K1S 2L1</t>
  </si>
  <si>
    <t>cym-office@quaker.ca</t>
  </si>
  <si>
    <t>Phone: 613.235.8553</t>
  </si>
  <si>
    <t>Fax: 613.235.1753</t>
  </si>
  <si>
    <t>Email: cym-office@quaker.ca</t>
  </si>
  <si>
    <t>Early Deadline: June 30, 2014</t>
  </si>
  <si>
    <t>Final Deadline: July 31, 2014</t>
  </si>
  <si>
    <r>
      <t xml:space="preserve">Yearly Meeting participants are encouraged to volunteer in 1 or 2 of the following ministries.  Please tell us where you feel led to serve (*indicate qualifications:First Aid is a requirement for Medic).  Brief descriptions of these tasks are found in this registration Insert.  </t>
    </r>
    <r>
      <rPr>
        <b/>
        <sz val="11"/>
        <color indexed="8"/>
        <rFont val="Calibri"/>
        <family val="2"/>
      </rPr>
      <t>Put the Name # (1,2,3 or 4) from the top in the box(es) below</t>
    </r>
  </si>
  <si>
    <t>Parental Release Form for all participants in Canadian Yearly Meeting under the age of 18</t>
  </si>
  <si>
    <t>Canadian Yearly Meeting must seek parental release for all young people ages 0-17 who participate in Canadian Yearly Meeting sessions.  We assume that all young people will be registered for the entire time they are on campus.  Please complete return the form(s) with your registration materials.  Thank you.</t>
  </si>
  <si>
    <r>
      <t>1)</t>
    </r>
    <r>
      <rPr>
        <sz val="11"/>
        <color indexed="8"/>
        <rFont val="Arial"/>
        <family val="2"/>
      </rPr>
      <t xml:space="preserve"> Child's name:  </t>
    </r>
  </si>
  <si>
    <t>Date of Birth</t>
  </si>
  <si>
    <t xml:space="preserve">Health coverage details (name of plan and registration number): </t>
  </si>
  <si>
    <t>Conditions or special needs that group leaders/health care providers should know:</t>
  </si>
  <si>
    <r>
      <t>2)</t>
    </r>
    <r>
      <rPr>
        <sz val="11"/>
        <color indexed="8"/>
        <rFont val="Arial"/>
        <family val="2"/>
      </rPr>
      <t xml:space="preserve"> Child's name:  </t>
    </r>
  </si>
  <si>
    <t xml:space="preserve">I give permission for my child(ren) to participate in the 2014 sessions of Canadian Yearly Meeting and to participate in all planned program activities, both on and off campus.  I hereby release Canadian Yearly Meeting, its officers, staff, volunteers and the host facility from all liability for any injury or illness that my child may experience during Yearly Meeting sessions.  </t>
  </si>
  <si>
    <t>In the event of an emergency, I hereby authorize Yearly Meeting organizers, or the below-named Guardian to consent to any medical or surgical care advised by licensed health care providers.  I hereby release Canadian Yearly Meeting and the host facility from any liability, legal or financial, for emergency care provided for my child.  I expect to be informed as soon as possible.</t>
  </si>
  <si>
    <t>Parent's/Legal Guardian's signature:</t>
  </si>
  <si>
    <r>
      <t xml:space="preserve">Name of Guardian </t>
    </r>
    <r>
      <rPr>
        <b/>
        <sz val="9"/>
        <color indexed="8"/>
        <rFont val="Arial"/>
        <family val="2"/>
      </rPr>
      <t xml:space="preserve">present and on-site </t>
    </r>
    <r>
      <rPr>
        <sz val="9"/>
        <color indexed="8"/>
        <rFont val="Arial"/>
        <family val="2"/>
      </rPr>
      <t xml:space="preserve">during Yearly Meeting session: </t>
    </r>
  </si>
  <si>
    <t xml:space="preserve">(If Parent/Legal Guardian is not in attendance.) </t>
  </si>
  <si>
    <r>
      <t xml:space="preserve">Name of Emergency contact person </t>
    </r>
    <r>
      <rPr>
        <b/>
        <sz val="9"/>
        <color indexed="8"/>
        <rFont val="Arial"/>
        <family val="2"/>
      </rPr>
      <t>not</t>
    </r>
    <r>
      <rPr>
        <sz val="9"/>
        <color indexed="8"/>
        <rFont val="Arial"/>
        <family val="2"/>
      </rPr>
      <t xml:space="preserve"> in attendance at CYM</t>
    </r>
  </si>
  <si>
    <r>
      <t xml:space="preserve">Signature of </t>
    </r>
    <r>
      <rPr>
        <b/>
        <sz val="10"/>
        <color indexed="8"/>
        <rFont val="Arial"/>
        <family val="2"/>
      </rPr>
      <t>on-site</t>
    </r>
    <r>
      <rPr>
        <sz val="10"/>
        <color indexed="8"/>
        <rFont val="Arial"/>
        <family val="2"/>
      </rPr>
      <t xml:space="preserve"> Guardian: </t>
    </r>
  </si>
  <si>
    <t>(If Parent/Legal Guardian is not accompanying child(ren) to Yearly Meeting.)</t>
  </si>
  <si>
    <t>** PLEASE PHOTOCOPY THIS FORM IF REQUIRED, FOR ADDITIONAL CHILDREN.</t>
  </si>
  <si>
    <t>****PRINT this page, SIGN where necessary, and Mail it to the address above******</t>
  </si>
  <si>
    <t>If you are not familiar with PayPal, you are not there yet.</t>
  </si>
  <si>
    <t>When you click the "Go to PayPal" button below, your web browser should open to this screen:</t>
  </si>
  <si>
    <t>PayPal Instructions</t>
  </si>
  <si>
    <t>3.  Click the "Don't have a PayPal account" link and fill in your details.</t>
  </si>
  <si>
    <t>4.  Ready?  Click this button to go to the actual page shown above:</t>
  </si>
  <si>
    <t>5. Depending on the speed of your computer it may take some time to open your web browser.</t>
  </si>
  <si>
    <t>Trouble?</t>
  </si>
  <si>
    <t>If nothing happened click on the box at the end of this line and copy (CTRL+C):</t>
  </si>
  <si>
    <t>Open your web browser and paste (CTRL+V) in the address bar at the top.</t>
  </si>
  <si>
    <t>READ THIS - don't start your web browser</t>
  </si>
  <si>
    <t>1.  On the page you will go to you must enter an amount.  The total for this registration for is:</t>
  </si>
  <si>
    <t>https://tinyurl.com/nejze9r</t>
  </si>
  <si>
    <t>PAYPAL</t>
  </si>
  <si>
    <t>PayPal</t>
  </si>
  <si>
    <t>2.  When the page opens, if you have a PayPal account, enter your email and password.  If not, go to step 3.</t>
  </si>
  <si>
    <t>Click here to go back to where you were</t>
  </si>
  <si>
    <t xml:space="preserve">Indicate how many adults and youth for each night.  Ages 3 and under are free; ages 4-11 are half-price (use 0.5 - 1 adult &amp; 1 child would be 1.5) and ages 12 and older are full adult rate.  </t>
  </si>
  <si>
    <t>1) Name</t>
  </si>
  <si>
    <t>1M</t>
  </si>
  <si>
    <t>1F</t>
  </si>
  <si>
    <t>1First Time</t>
  </si>
  <si>
    <t>1- I will attend the Pre-YM Retreat</t>
  </si>
  <si>
    <t>1Silent Worship</t>
  </si>
  <si>
    <t>1Worship Study</t>
  </si>
  <si>
    <t>1Walking Meditation</t>
  </si>
  <si>
    <t>1Worship Sampler</t>
  </si>
  <si>
    <t>1Chant</t>
  </si>
  <si>
    <t>2) Name</t>
  </si>
  <si>
    <t>2M</t>
  </si>
  <si>
    <t>2F</t>
  </si>
  <si>
    <t>2First Time</t>
  </si>
  <si>
    <t>2Pre-YM Retreat</t>
  </si>
  <si>
    <t>2Worship Fellowship</t>
  </si>
  <si>
    <t>2Silent Worship</t>
  </si>
  <si>
    <t>2Worship Study</t>
  </si>
  <si>
    <t>2Walking Meditation</t>
  </si>
  <si>
    <t>2Worship Sampler</t>
  </si>
  <si>
    <t>2Chant</t>
  </si>
  <si>
    <t>3) Name</t>
  </si>
  <si>
    <t>3M</t>
  </si>
  <si>
    <t>3F</t>
  </si>
  <si>
    <t>3First Time</t>
  </si>
  <si>
    <t>3Pre-YM Retreat</t>
  </si>
  <si>
    <t>3Worship Fellowship</t>
  </si>
  <si>
    <t>3Silent Worship</t>
  </si>
  <si>
    <t>3Worship Study</t>
  </si>
  <si>
    <t>3Walking Meditation</t>
  </si>
  <si>
    <t>3Worship Sampler</t>
  </si>
  <si>
    <t>3Chant</t>
  </si>
  <si>
    <t>4) Name</t>
  </si>
  <si>
    <t>4M</t>
  </si>
  <si>
    <t>4F</t>
  </si>
  <si>
    <t>4First Time</t>
  </si>
  <si>
    <t>4Pre-YM Retreat</t>
  </si>
  <si>
    <t>4Worship Fellowship</t>
  </si>
  <si>
    <t>4Silent Worship</t>
  </si>
  <si>
    <t>4Worship Study</t>
  </si>
  <si>
    <t>4Walking Meditation</t>
  </si>
  <si>
    <t>4Worship Sampler</t>
  </si>
  <si>
    <t>4Chant</t>
  </si>
  <si>
    <t>Home Address1</t>
  </si>
  <si>
    <t>Home Address 2</t>
  </si>
  <si>
    <t>Telephone</t>
  </si>
  <si>
    <t>Email</t>
  </si>
  <si>
    <t>Program Fee # of Adults before June 30</t>
  </si>
  <si>
    <t>Program Fee # of Days before June 30</t>
  </si>
  <si>
    <t>Program FeeTotal before June 30</t>
  </si>
  <si>
    <t>Program Fee # of Adults after July 1</t>
  </si>
  <si>
    <t>Program Fee # of Days after July 1</t>
  </si>
  <si>
    <t>Program FeeTotal after July 1</t>
  </si>
  <si>
    <t>Retreat # of Adults</t>
  </si>
  <si>
    <t>Retreat Total</t>
  </si>
  <si>
    <t>Single Fri 8</t>
  </si>
  <si>
    <t>Single Sat 9</t>
  </si>
  <si>
    <t>Single Sun 10</t>
  </si>
  <si>
    <t>Single Mon 11</t>
  </si>
  <si>
    <t>Single Tues 12</t>
  </si>
  <si>
    <t>Single Wed 13</t>
  </si>
  <si>
    <t>Single Thurs 14</t>
  </si>
  <si>
    <t>Single Fri 15</t>
  </si>
  <si>
    <t>Single Sub Ttl</t>
  </si>
  <si>
    <t>Single/Wshrm Fri 8</t>
  </si>
  <si>
    <t>Single/Wshrm Sat 9</t>
  </si>
  <si>
    <t>Single/Wshrm Sun 10</t>
  </si>
  <si>
    <t>Single/Wshrm Mon 11</t>
  </si>
  <si>
    <t>Single/Wshrm Tues 12</t>
  </si>
  <si>
    <t>Single/Wshrm Wed 13</t>
  </si>
  <si>
    <t>Single/Wshrm Thurs 14</t>
  </si>
  <si>
    <t>Single/Wshrm Fri 15</t>
  </si>
  <si>
    <t>Single/Wshrm Sub Ttl</t>
  </si>
  <si>
    <t>Double Fri 8</t>
  </si>
  <si>
    <t>Double Sat 9</t>
  </si>
  <si>
    <t>Double Sun 10</t>
  </si>
  <si>
    <t>Double Mon 11</t>
  </si>
  <si>
    <t>Double Tues 12</t>
  </si>
  <si>
    <t>Double Wed 13</t>
  </si>
  <si>
    <t>Double Thurs 14</t>
  </si>
  <si>
    <t>Double Fri 15</t>
  </si>
  <si>
    <t>Double Sub Ttl</t>
  </si>
  <si>
    <t>Double/Wshrm Fri 8</t>
  </si>
  <si>
    <t>Double/Wshrm Sat 9</t>
  </si>
  <si>
    <t>Double/Wshrm Sun 10</t>
  </si>
  <si>
    <t>Double/Wshrm Mon 11</t>
  </si>
  <si>
    <t>Double/Wshrm Tues 12</t>
  </si>
  <si>
    <t>Double/Wshrm Wed 13</t>
  </si>
  <si>
    <t>Double/Wshrm Thurs 14</t>
  </si>
  <si>
    <t>Double/Wshrm Fri 15</t>
  </si>
  <si>
    <t>Double/Wshrm Sub Ttl</t>
  </si>
  <si>
    <t>Tenting Fri 8</t>
  </si>
  <si>
    <t>Tenting Sat 9</t>
  </si>
  <si>
    <t>Tenting Sun 10</t>
  </si>
  <si>
    <t>Tenting Mon 11</t>
  </si>
  <si>
    <t>Tenting Tues 12</t>
  </si>
  <si>
    <t>Tenting Wed 13</t>
  </si>
  <si>
    <t>Tenting Thurs 14</t>
  </si>
  <si>
    <t>Tenting Fri 15</t>
  </si>
  <si>
    <t>Tenting Sub Ttl</t>
  </si>
  <si>
    <t>Offsite Emerg Contact #</t>
  </si>
  <si>
    <t>M-close to washroom</t>
  </si>
  <si>
    <t>F-close to washroom</t>
  </si>
  <si>
    <t>Lowest floor Lodging</t>
  </si>
  <si>
    <t>DR Breakfast Sat 9</t>
  </si>
  <si>
    <t>DR Breakfast Sun 10</t>
  </si>
  <si>
    <t>DR Breakfast Mon 11</t>
  </si>
  <si>
    <t>DR Breakfast Tues 12</t>
  </si>
  <si>
    <t>DR Breakfast Wed 13</t>
  </si>
  <si>
    <t>DR Breakfast Thur 14</t>
  </si>
  <si>
    <t>DR Breakfast Fri 15</t>
  </si>
  <si>
    <t>DR Breakfast Sat 16</t>
  </si>
  <si>
    <t>DR Breakfast Sub Total</t>
  </si>
  <si>
    <t>DR Lunch Sat 9</t>
  </si>
  <si>
    <t>DR Lunch Sun 10</t>
  </si>
  <si>
    <t>DR Lunch Mon 11</t>
  </si>
  <si>
    <t>DR Lunch Tues 12</t>
  </si>
  <si>
    <t>DR Lunch Wed 13</t>
  </si>
  <si>
    <t>DR Lunch Thur 14</t>
  </si>
  <si>
    <t>DR Lunch Fri 15</t>
  </si>
  <si>
    <t>DR Lunch Sat 16</t>
  </si>
  <si>
    <t>DR Lunch Sub Total</t>
  </si>
  <si>
    <t>DR Supper Fri 8</t>
  </si>
  <si>
    <t>DR Supper Sat 9</t>
  </si>
  <si>
    <t>DR Supper Sun 10</t>
  </si>
  <si>
    <t>DR Supper Mon 11</t>
  </si>
  <si>
    <t>DR Supper Tues 12</t>
  </si>
  <si>
    <t>DR Supper Wed 13</t>
  </si>
  <si>
    <t>DR Supper Thur 14</t>
  </si>
  <si>
    <t>DR Supper Fri 15</t>
  </si>
  <si>
    <t>DR Supper Sub Total</t>
  </si>
  <si>
    <t>DR total</t>
  </si>
  <si>
    <t>FC Breakfast Sun 10</t>
  </si>
  <si>
    <t>FC Breakfast Mon 11</t>
  </si>
  <si>
    <t>FC Breakfast Tues 12</t>
  </si>
  <si>
    <t>FC Breakfast Wed 13</t>
  </si>
  <si>
    <t>FC Breakfast Thur 14</t>
  </si>
  <si>
    <t>FC Breakfast Fri 15</t>
  </si>
  <si>
    <t>FC Breakfast Sat 16</t>
  </si>
  <si>
    <t>FC Breakfast Sub Total</t>
  </si>
  <si>
    <t>FC Lunch Sun 10</t>
  </si>
  <si>
    <t>FC Lunch Mon 11</t>
  </si>
  <si>
    <t>FC Lunch Tues 12</t>
  </si>
  <si>
    <t>FC Lunch Wed 13</t>
  </si>
  <si>
    <t>FC Lunch Thur 14</t>
  </si>
  <si>
    <t>FC Lunch Fri 15</t>
  </si>
  <si>
    <t>FC Lunch Sub Total</t>
  </si>
  <si>
    <t>FC Supper Sat 9</t>
  </si>
  <si>
    <t>FC Supper Sun 10</t>
  </si>
  <si>
    <t>FC Supper Mon 11</t>
  </si>
  <si>
    <t>FC Supper Tues 12</t>
  </si>
  <si>
    <t>FC Supper Wed 13</t>
  </si>
  <si>
    <t>FC Supper Thur 14</t>
  </si>
  <si>
    <t>FC Supper Fri 15</t>
  </si>
  <si>
    <t>FC Supper Sub Total</t>
  </si>
  <si>
    <t>FC Weekly Rate # of Adults</t>
  </si>
  <si>
    <t>FC Weekly Rate Sub Total</t>
  </si>
  <si>
    <t>FC total</t>
  </si>
  <si>
    <t>Vegetarian Meals Only</t>
  </si>
  <si>
    <t>Allergies Check box</t>
  </si>
  <si>
    <t>Allergies Details</t>
  </si>
  <si>
    <t>Medically needed diet checkbox</t>
  </si>
  <si>
    <t>Medically needed diet Details</t>
  </si>
  <si>
    <t>Donation checkbox</t>
  </si>
  <si>
    <t>Donation Amount</t>
  </si>
  <si>
    <t>Crafts Checkbox</t>
  </si>
  <si>
    <t>Crafts # of tables</t>
  </si>
  <si>
    <t>Display checkbox</t>
  </si>
  <si>
    <t>Display # of tables</t>
  </si>
  <si>
    <t>Retreat Fee</t>
  </si>
  <si>
    <t>Progamme Fee</t>
  </si>
  <si>
    <t>Donation (if able)</t>
  </si>
  <si>
    <t>Special Needs</t>
  </si>
  <si>
    <t>Committee of Care during YM</t>
  </si>
  <si>
    <t>Medic*</t>
  </si>
  <si>
    <t>Medic Details</t>
  </si>
  <si>
    <t xml:space="preserve"> Meetingroom Set Up</t>
  </si>
  <si>
    <t xml:space="preserve"> Refreshments</t>
  </si>
  <si>
    <t>1Worship Fellowship</t>
  </si>
  <si>
    <t>LodgingTotal</t>
  </si>
  <si>
    <t>Preferred Roomate</t>
  </si>
  <si>
    <t>Lowest floor please</t>
  </si>
  <si>
    <t>Walker</t>
  </si>
  <si>
    <t>Wheelchair</t>
  </si>
  <si>
    <t>2.PayPal - click this button  ------&gt;</t>
  </si>
  <si>
    <t>Type an 'x' in the appropriate boxes. Use arrow keys or your mouse to move cursor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</si>
</sst>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b/>
      <sz val="11"/>
      <color indexed="8"/>
      <name val="Calibri"/>
      <family val="2"/>
    </font>
    <font>
      <b/>
      <sz val="16"/>
      <color indexed="8"/>
      <name val="Footlight MT Light"/>
      <family val="1"/>
    </font>
    <font>
      <sz val="11"/>
      <color indexed="8"/>
      <name val="Arial"/>
      <family val="2"/>
    </font>
    <font>
      <b/>
      <sz val="9"/>
      <color indexed="8"/>
      <name val="Arial"/>
      <family val="2"/>
    </font>
    <font>
      <sz val="9"/>
      <color indexed="8"/>
      <name val="Arial"/>
      <family val="2"/>
    </font>
    <font>
      <b/>
      <sz val="10"/>
      <color indexed="8"/>
      <name val="Arial"/>
      <family val="2"/>
    </font>
    <font>
      <sz val="10"/>
      <color indexed="8"/>
      <name val="Arial"/>
      <family val="2"/>
    </font>
    <font>
      <u val="single"/>
      <sz val="11"/>
      <color indexed="12"/>
      <name val="Calibri"/>
      <family val="2"/>
    </font>
    <font>
      <b/>
      <sz val="14"/>
      <color indexed="8"/>
      <name val="Calibri"/>
      <family val="2"/>
    </font>
    <font>
      <b/>
      <sz val="12"/>
      <color indexed="8"/>
      <name val="Calibri"/>
      <family val="2"/>
    </font>
    <font>
      <sz val="11"/>
      <color indexed="49"/>
      <name val="Calibri"/>
      <family val="2"/>
    </font>
    <font>
      <sz val="10"/>
      <color indexed="8"/>
      <name val="Calibri"/>
      <family val="2"/>
    </font>
    <font>
      <sz val="9"/>
      <color indexed="8"/>
      <name val="Calibri"/>
      <family val="2"/>
    </font>
    <font>
      <b/>
      <u val="double"/>
      <sz val="16"/>
      <color indexed="8"/>
      <name val="Footlight MT Light"/>
      <family val="1"/>
    </font>
    <font>
      <sz val="11"/>
      <color indexed="60"/>
      <name val="Calibri"/>
      <family val="2"/>
    </font>
    <font>
      <b/>
      <sz val="10"/>
      <color indexed="10"/>
      <name val="Arial"/>
      <family val="2"/>
    </font>
    <font>
      <b/>
      <u val="single"/>
      <sz val="10"/>
      <color indexed="8"/>
      <name val="Arial"/>
      <family val="2"/>
    </font>
    <font>
      <sz val="11"/>
      <color indexed="10"/>
      <name val="Calibri"/>
      <family val="2"/>
    </font>
    <font>
      <b/>
      <sz val="11"/>
      <color indexed="10"/>
      <name val="Calibri"/>
      <family val="2"/>
    </font>
    <font>
      <b/>
      <i/>
      <u val="single"/>
      <sz val="11"/>
      <color indexed="10"/>
      <name val="Calibri"/>
      <family val="2"/>
    </font>
    <font>
      <sz val="8"/>
      <color indexed="8"/>
      <name val="Calibri"/>
      <family val="2"/>
    </font>
    <font>
      <b/>
      <sz val="11"/>
      <color indexed="53"/>
      <name val="Calibri"/>
      <family val="2"/>
    </font>
    <font>
      <b/>
      <sz val="11"/>
      <color indexed="8"/>
      <name val="Arial"/>
      <family val="2"/>
    </font>
    <font>
      <i/>
      <sz val="9"/>
      <color indexed="8"/>
      <name val="Arial"/>
      <family val="2"/>
    </font>
    <font>
      <b/>
      <sz val="10"/>
      <color indexed="8"/>
      <name val="Arial Narrow"/>
      <family val="2"/>
    </font>
    <font>
      <b/>
      <sz val="11"/>
      <color indexed="60"/>
      <name val="Calibri"/>
      <family val="2"/>
    </font>
    <font>
      <sz val="11"/>
      <color indexed="8"/>
      <name val="Arial Narrow"/>
      <family val="2"/>
    </font>
    <font>
      <sz val="10"/>
      <color indexed="8"/>
      <name val="Arial Narrow"/>
      <family val="2"/>
    </font>
    <font>
      <sz val="10"/>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top style="thin"/>
      <bottom/>
    </border>
    <border>
      <left/>
      <right/>
      <top style="thin"/>
      <bottom/>
    </border>
    <border>
      <left style="thin"/>
      <right style="thin"/>
      <top style="thin"/>
      <bottom style="thin"/>
    </border>
    <border>
      <left/>
      <right style="thin"/>
      <top/>
      <bottom/>
    </border>
    <border>
      <left style="thin"/>
      <right/>
      <top/>
      <bottom/>
    </border>
    <border>
      <left/>
      <right/>
      <top/>
      <bottom style="thin"/>
    </border>
    <border>
      <left/>
      <right style="thin"/>
      <top/>
      <bottom style="thin"/>
    </border>
    <border>
      <left style="medium"/>
      <right/>
      <top style="medium"/>
      <bottom style="medium"/>
    </border>
    <border>
      <left/>
      <right/>
      <top style="medium"/>
      <bottom style="medium"/>
    </border>
    <border>
      <left/>
      <right style="thin"/>
      <top style="thin"/>
      <bottom/>
    </border>
    <border>
      <left style="thin"/>
      <right/>
      <top/>
      <bottom style="thin"/>
    </border>
    <border>
      <left style="thin"/>
      <right style="thin"/>
      <top/>
      <bottom style="thin"/>
    </border>
    <border>
      <left/>
      <right style="thin"/>
      <top style="thin"/>
      <bottom style="thin"/>
    </border>
    <border>
      <left/>
      <right/>
      <top style="thin"/>
      <bottom style="thin"/>
    </border>
    <border>
      <left style="thin"/>
      <right style="thin"/>
      <top style="thin"/>
      <bottom/>
    </border>
    <border>
      <left style="thin"/>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35" fillId="3" borderId="0" applyNumberFormat="0" applyBorder="0" applyAlignment="0" applyProtection="0"/>
    <xf numFmtId="0" fontId="38" fillId="20" borderId="1" applyNumberFormat="0" applyAlignment="0" applyProtection="0"/>
    <xf numFmtId="0" fontId="4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34"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8" fillId="0" borderId="0" applyNumberFormat="0" applyFill="0" applyBorder="0" applyAlignment="0" applyProtection="0"/>
    <xf numFmtId="0" fontId="36" fillId="7" borderId="1" applyNumberFormat="0" applyAlignment="0" applyProtection="0"/>
    <xf numFmtId="0" fontId="39"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37"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1" fillId="0" borderId="9" applyNumberFormat="0" applyFill="0" applyAlignment="0" applyProtection="0"/>
    <xf numFmtId="0" fontId="18" fillId="0" borderId="0" applyNumberFormat="0" applyFill="0" applyBorder="0" applyAlignment="0" applyProtection="0"/>
  </cellStyleXfs>
  <cellXfs count="113">
    <xf numFmtId="0" fontId="0" fillId="0" borderId="0" xfId="0" applyAlignment="1">
      <alignment/>
    </xf>
    <xf numFmtId="0" fontId="9" fillId="0" borderId="0" xfId="0" applyFont="1" applyAlignment="1">
      <alignment/>
    </xf>
    <xf numFmtId="0" fontId="1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1" fillId="0" borderId="14" xfId="0" applyFont="1" applyBorder="1" applyAlignment="1">
      <alignment/>
    </xf>
    <xf numFmtId="0" fontId="0" fillId="0" borderId="15" xfId="0" applyBorder="1" applyAlignment="1">
      <alignment/>
    </xf>
    <xf numFmtId="0" fontId="0" fillId="0" borderId="16" xfId="0" applyBorder="1" applyAlignment="1">
      <alignment/>
    </xf>
    <xf numFmtId="0" fontId="11" fillId="0" borderId="0" xfId="0" applyFont="1" applyAlignment="1">
      <alignment/>
    </xf>
    <xf numFmtId="0" fontId="12" fillId="0" borderId="0" xfId="0" applyFont="1" applyAlignment="1">
      <alignment/>
    </xf>
    <xf numFmtId="0" fontId="0" fillId="0" borderId="0" xfId="0" applyFont="1" applyAlignment="1">
      <alignment/>
    </xf>
    <xf numFmtId="0" fontId="0" fillId="0" borderId="0" xfId="0" applyAlignment="1">
      <alignment horizontal="right"/>
    </xf>
    <xf numFmtId="0" fontId="13" fillId="0" borderId="0" xfId="0" applyFont="1" applyAlignment="1">
      <alignment/>
    </xf>
    <xf numFmtId="0" fontId="13" fillId="0" borderId="0" xfId="0" applyFont="1" applyAlignment="1">
      <alignment/>
    </xf>
    <xf numFmtId="0" fontId="0" fillId="23" borderId="12" xfId="0" applyFill="1" applyBorder="1" applyAlignment="1">
      <alignment/>
    </xf>
    <xf numFmtId="0" fontId="0" fillId="23" borderId="12" xfId="0" applyFill="1" applyBorder="1" applyAlignment="1">
      <alignment horizontal="center"/>
    </xf>
    <xf numFmtId="0" fontId="0" fillId="0" borderId="17" xfId="0" applyBorder="1" applyAlignment="1">
      <alignment/>
    </xf>
    <xf numFmtId="0" fontId="0" fillId="0" borderId="18" xfId="0" applyBorder="1" applyAlignment="1">
      <alignment/>
    </xf>
    <xf numFmtId="0" fontId="7" fillId="0" borderId="0" xfId="0" applyFont="1" applyAlignment="1">
      <alignment/>
    </xf>
    <xf numFmtId="0" fontId="14" fillId="0" borderId="0" xfId="0" applyFont="1" applyAlignment="1">
      <alignment/>
    </xf>
    <xf numFmtId="0" fontId="5" fillId="0" borderId="0" xfId="0" applyFont="1" applyAlignment="1">
      <alignment/>
    </xf>
    <xf numFmtId="0" fontId="3" fillId="0" borderId="0" xfId="0" applyFont="1" applyAlignment="1">
      <alignment/>
    </xf>
    <xf numFmtId="0" fontId="3" fillId="0" borderId="0" xfId="0" applyFont="1" applyBorder="1" applyAlignment="1">
      <alignment horizontal="center"/>
    </xf>
    <xf numFmtId="0" fontId="3" fillId="0" borderId="0" xfId="0" applyFont="1" applyBorder="1" applyAlignment="1">
      <alignment/>
    </xf>
    <xf numFmtId="0" fontId="15" fillId="0" borderId="0" xfId="0" applyFont="1" applyAlignment="1">
      <alignment/>
    </xf>
    <xf numFmtId="0" fontId="0" fillId="24" borderId="0" xfId="0" applyFill="1" applyBorder="1" applyAlignment="1">
      <alignment/>
    </xf>
    <xf numFmtId="0" fontId="8" fillId="0" borderId="0" xfId="52" applyAlignment="1" applyProtection="1">
      <alignment/>
      <protection/>
    </xf>
    <xf numFmtId="0" fontId="16" fillId="0" borderId="0" xfId="0" applyFont="1" applyAlignment="1">
      <alignment/>
    </xf>
    <xf numFmtId="0" fontId="0" fillId="0" borderId="0" xfId="0" applyNumberFormat="1" applyAlignment="1">
      <alignment/>
    </xf>
    <xf numFmtId="0" fontId="0" fillId="0" borderId="0" xfId="0" applyNumberFormat="1" applyBorder="1" applyAlignment="1">
      <alignment horizontal="left" wrapText="1"/>
    </xf>
    <xf numFmtId="0" fontId="0" fillId="0" borderId="11" xfId="0" applyNumberFormat="1" applyBorder="1" applyAlignment="1">
      <alignment horizontal="left" wrapText="1"/>
    </xf>
    <xf numFmtId="0" fontId="0" fillId="23" borderId="10" xfId="0" applyFill="1" applyBorder="1" applyAlignment="1">
      <alignment/>
    </xf>
    <xf numFmtId="0" fontId="0" fillId="23" borderId="11" xfId="0" applyFill="1" applyBorder="1" applyAlignment="1">
      <alignment/>
    </xf>
    <xf numFmtId="0" fontId="0" fillId="23" borderId="19" xfId="0" applyFill="1" applyBorder="1" applyAlignment="1">
      <alignment/>
    </xf>
    <xf numFmtId="0" fontId="0" fillId="23" borderId="20" xfId="0" applyFill="1" applyBorder="1" applyAlignment="1">
      <alignment/>
    </xf>
    <xf numFmtId="0" fontId="0" fillId="23" borderId="15" xfId="0" applyFill="1" applyBorder="1" applyAlignment="1">
      <alignment/>
    </xf>
    <xf numFmtId="0" fontId="0" fillId="23" borderId="16" xfId="0" applyFill="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0" fillId="23" borderId="21" xfId="0" applyFill="1" applyBorder="1" applyAlignment="1">
      <alignment horizontal="center"/>
    </xf>
    <xf numFmtId="0" fontId="0" fillId="0" borderId="0" xfId="0" applyAlignment="1">
      <alignment textRotation="90"/>
    </xf>
    <xf numFmtId="0" fontId="7" fillId="0" borderId="0" xfId="0" applyFont="1" applyAlignment="1">
      <alignment textRotation="90"/>
    </xf>
    <xf numFmtId="0" fontId="5" fillId="0" borderId="0" xfId="0" applyFont="1" applyAlignment="1">
      <alignment textRotation="90"/>
    </xf>
    <xf numFmtId="44" fontId="0" fillId="0" borderId="0" xfId="0" applyNumberFormat="1" applyAlignment="1">
      <alignment/>
    </xf>
    <xf numFmtId="5" fontId="0" fillId="0" borderId="0" xfId="0" applyNumberFormat="1" applyAlignment="1">
      <alignment/>
    </xf>
    <xf numFmtId="0" fontId="3" fillId="0" borderId="14" xfId="0" applyFont="1" applyBorder="1" applyAlignment="1">
      <alignment/>
    </xf>
    <xf numFmtId="0" fontId="0" fillId="23" borderId="22" xfId="0" applyFill="1" applyBorder="1" applyAlignment="1">
      <alignment horizontal="center"/>
    </xf>
    <xf numFmtId="0" fontId="0" fillId="25" borderId="12" xfId="0" applyFill="1" applyBorder="1" applyAlignment="1">
      <alignment horizontal="center"/>
    </xf>
    <xf numFmtId="0" fontId="0" fillId="25" borderId="12" xfId="0" applyFill="1" applyBorder="1" applyAlignment="1">
      <alignment/>
    </xf>
    <xf numFmtId="0" fontId="0" fillId="23" borderId="23" xfId="0" applyFill="1" applyBorder="1" applyAlignment="1">
      <alignment horizontal="center"/>
    </xf>
    <xf numFmtId="0" fontId="0" fillId="0" borderId="12" xfId="0" applyBorder="1" applyAlignment="1">
      <alignment horizontal="center"/>
    </xf>
    <xf numFmtId="0" fontId="0" fillId="23" borderId="12" xfId="0" applyFill="1" applyBorder="1" applyAlignment="1">
      <alignment horizontal="center"/>
    </xf>
    <xf numFmtId="0" fontId="12" fillId="0" borderId="12" xfId="0" applyFont="1" applyBorder="1" applyAlignment="1">
      <alignment horizontal="center"/>
    </xf>
    <xf numFmtId="44" fontId="0" fillId="0" borderId="12" xfId="44" applyFont="1" applyBorder="1" applyAlignment="1">
      <alignment horizontal="center"/>
    </xf>
    <xf numFmtId="0" fontId="0" fillId="0" borderId="0" xfId="0" applyAlignment="1">
      <alignment horizontal="left" wrapText="1"/>
    </xf>
    <xf numFmtId="6" fontId="0" fillId="0" borderId="12" xfId="0" applyNumberFormat="1" applyBorder="1" applyAlignment="1">
      <alignment horizontal="center"/>
    </xf>
    <xf numFmtId="0" fontId="0" fillId="23" borderId="12" xfId="0" applyFill="1" applyBorder="1" applyAlignment="1">
      <alignment/>
    </xf>
    <xf numFmtId="0" fontId="13" fillId="0" borderId="12" xfId="0" applyFont="1" applyBorder="1" applyAlignment="1">
      <alignment horizontal="center"/>
    </xf>
    <xf numFmtId="0" fontId="21" fillId="0" borderId="12" xfId="0" applyFont="1" applyBorder="1" applyAlignment="1">
      <alignment horizontal="center" wrapText="1"/>
    </xf>
    <xf numFmtId="5" fontId="0" fillId="0" borderId="12" xfId="44" applyNumberFormat="1" applyFont="1" applyBorder="1" applyAlignment="1">
      <alignment horizontal="center"/>
    </xf>
    <xf numFmtId="5" fontId="0" fillId="0" borderId="12" xfId="0" applyNumberFormat="1" applyBorder="1" applyAlignment="1">
      <alignment horizontal="center"/>
    </xf>
    <xf numFmtId="5" fontId="0" fillId="0" borderId="24" xfId="0" applyNumberFormat="1" applyBorder="1" applyAlignment="1">
      <alignment horizontal="center"/>
    </xf>
    <xf numFmtId="0" fontId="0" fillId="0" borderId="24" xfId="0" applyBorder="1" applyAlignment="1">
      <alignment horizontal="center"/>
    </xf>
    <xf numFmtId="5" fontId="0" fillId="0" borderId="24" xfId="44" applyNumberFormat="1" applyFont="1" applyBorder="1" applyAlignment="1">
      <alignment horizontal="center"/>
    </xf>
    <xf numFmtId="0" fontId="0" fillId="0" borderId="0" xfId="0" applyAlignment="1">
      <alignment horizontal="center"/>
    </xf>
    <xf numFmtId="0" fontId="0" fillId="23" borderId="24" xfId="0" applyFill="1" applyBorder="1" applyAlignment="1">
      <alignment horizontal="center"/>
    </xf>
    <xf numFmtId="0" fontId="0" fillId="23" borderId="25" xfId="0" applyFill="1" applyBorder="1" applyAlignment="1">
      <alignment horizontal="center"/>
    </xf>
    <xf numFmtId="5" fontId="0" fillId="0" borderId="25" xfId="44" applyNumberFormat="1" applyFont="1" applyBorder="1" applyAlignment="1">
      <alignment horizontal="center"/>
    </xf>
    <xf numFmtId="5" fontId="0" fillId="0" borderId="23" xfId="44" applyNumberFormat="1" applyFont="1" applyBorder="1" applyAlignment="1">
      <alignment horizontal="center"/>
    </xf>
    <xf numFmtId="5" fontId="0" fillId="0" borderId="22" xfId="44" applyNumberFormat="1" applyFont="1" applyBorder="1" applyAlignment="1">
      <alignment horizontal="center"/>
    </xf>
    <xf numFmtId="5" fontId="0" fillId="0" borderId="10" xfId="44" applyNumberFormat="1" applyFont="1" applyBorder="1" applyAlignment="1">
      <alignment horizontal="center"/>
    </xf>
    <xf numFmtId="5" fontId="0" fillId="0" borderId="11" xfId="44" applyNumberFormat="1" applyFont="1" applyBorder="1" applyAlignment="1">
      <alignment horizontal="center"/>
    </xf>
    <xf numFmtId="5" fontId="0" fillId="0" borderId="19" xfId="44" applyNumberFormat="1" applyFont="1" applyBorder="1" applyAlignment="1">
      <alignment horizontal="center"/>
    </xf>
    <xf numFmtId="0" fontId="0" fillId="0" borderId="25" xfId="0" applyBorder="1" applyAlignment="1">
      <alignment horizontal="center"/>
    </xf>
    <xf numFmtId="0" fontId="0" fillId="0" borderId="22" xfId="0" applyBorder="1" applyAlignment="1">
      <alignment horizontal="center"/>
    </xf>
    <xf numFmtId="0" fontId="0" fillId="25" borderId="24" xfId="0" applyFill="1" applyBorder="1" applyAlignment="1">
      <alignment horizontal="center"/>
    </xf>
    <xf numFmtId="44" fontId="0" fillId="23" borderId="12" xfId="44" applyFont="1" applyFill="1" applyBorder="1" applyAlignment="1">
      <alignment horizontal="center"/>
    </xf>
    <xf numFmtId="0" fontId="13" fillId="23" borderId="12" xfId="0" applyFont="1" applyFill="1" applyBorder="1" applyAlignment="1">
      <alignment horizontal="center"/>
    </xf>
    <xf numFmtId="0" fontId="13" fillId="24" borderId="25" xfId="0" applyFont="1" applyFill="1" applyBorder="1" applyAlignment="1">
      <alignment horizontal="center"/>
    </xf>
    <xf numFmtId="0" fontId="13" fillId="24" borderId="23" xfId="0" applyFont="1" applyFill="1" applyBorder="1" applyAlignment="1">
      <alignment horizontal="center"/>
    </xf>
    <xf numFmtId="44" fontId="0" fillId="0" borderId="12" xfId="0" applyNumberFormat="1" applyBorder="1" applyAlignment="1">
      <alignment horizontal="center"/>
    </xf>
    <xf numFmtId="0" fontId="0" fillId="0" borderId="0" xfId="0" applyAlignment="1">
      <alignment horizontal="left"/>
    </xf>
    <xf numFmtId="0" fontId="27" fillId="0" borderId="0" xfId="0" applyFont="1" applyAlignment="1">
      <alignment horizontal="left"/>
    </xf>
    <xf numFmtId="0" fontId="27" fillId="0" borderId="13" xfId="0" applyFont="1" applyBorder="1" applyAlignment="1">
      <alignment horizontal="left"/>
    </xf>
    <xf numFmtId="0" fontId="28" fillId="23" borderId="12" xfId="0" applyFont="1" applyFill="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left"/>
    </xf>
    <xf numFmtId="0" fontId="0" fillId="0" borderId="14" xfId="0" applyFont="1" applyBorder="1" applyAlignment="1">
      <alignment horizontal="left"/>
    </xf>
    <xf numFmtId="0" fontId="0" fillId="0" borderId="0" xfId="0" applyFont="1" applyBorder="1" applyAlignment="1">
      <alignment horizontal="left"/>
    </xf>
    <xf numFmtId="0" fontId="8" fillId="0" borderId="0" xfId="52" applyAlignment="1" applyProtection="1">
      <alignment horizontal="center"/>
      <protection/>
    </xf>
    <xf numFmtId="0" fontId="22" fillId="0" borderId="0" xfId="0" applyFont="1" applyAlignment="1">
      <alignment horizontal="center" wrapText="1"/>
    </xf>
    <xf numFmtId="0" fontId="23" fillId="0" borderId="0" xfId="0" applyFont="1" applyAlignment="1">
      <alignment horizontal="left"/>
    </xf>
    <xf numFmtId="0" fontId="24" fillId="0" borderId="0" xfId="0" applyFont="1" applyAlignment="1">
      <alignment horizontal="left" wrapText="1"/>
    </xf>
    <xf numFmtId="0" fontId="25" fillId="0" borderId="0" xfId="0" applyFont="1" applyAlignment="1">
      <alignment horizontal="center"/>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wrapText="1"/>
    </xf>
    <xf numFmtId="0" fontId="26" fillId="0" borderId="0" xfId="0" applyFont="1" applyAlignment="1">
      <alignment horizontal="center" wrapText="1"/>
    </xf>
    <xf numFmtId="0" fontId="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0" fillId="0" borderId="12" xfId="0" applyNumberFormat="1" applyBorder="1" applyAlignment="1">
      <alignment horizontal="left" wrapText="1"/>
    </xf>
    <xf numFmtId="0" fontId="0" fillId="0" borderId="0" xfId="0" applyNumberFormat="1" applyBorder="1" applyAlignment="1">
      <alignment horizontal="left" wrapText="1"/>
    </xf>
    <xf numFmtId="44" fontId="29" fillId="0" borderId="12" xfId="0" applyNumberFormat="1" applyFont="1" applyBorder="1" applyAlignment="1">
      <alignment horizontal="center"/>
    </xf>
    <xf numFmtId="0" fontId="8" fillId="26" borderId="12" xfId="52" applyFill="1" applyBorder="1" applyAlignment="1" applyProtection="1">
      <alignment horizontal="center"/>
      <protection/>
    </xf>
    <xf numFmtId="0" fontId="5" fillId="0" borderId="0" xfId="0" applyFont="1" applyAlignment="1">
      <alignment horizontal="left"/>
    </xf>
    <xf numFmtId="0" fontId="0" fillId="0" borderId="0" xfId="0" applyAlignment="1">
      <alignment horizontal="righ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170</xdr:row>
      <xdr:rowOff>85725</xdr:rowOff>
    </xdr:from>
    <xdr:to>
      <xdr:col>26</xdr:col>
      <xdr:colOff>123825</xdr:colOff>
      <xdr:row>187</xdr:row>
      <xdr:rowOff>161925</xdr:rowOff>
    </xdr:to>
    <xdr:pic>
      <xdr:nvPicPr>
        <xdr:cNvPr id="1" name="Picture 2" descr="cym_paypal_instructions (2).jpg"/>
        <xdr:cNvPicPr preferRelativeResize="1">
          <a:picLocks noChangeAspect="1"/>
        </xdr:cNvPicPr>
      </xdr:nvPicPr>
      <xdr:blipFill>
        <a:blip r:embed="rId1"/>
        <a:stretch>
          <a:fillRect/>
        </a:stretch>
      </xdr:blipFill>
      <xdr:spPr>
        <a:xfrm>
          <a:off x="0" y="32851725"/>
          <a:ext cx="6315075" cy="3314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ym-office@quaker.ca" TargetMode="External" /><Relationship Id="rId2" Type="http://schemas.openxmlformats.org/officeDocument/2006/relationships/hyperlink" Target="mailto:cym-office@quaker.ca" TargetMode="External" /><Relationship Id="rId3" Type="http://schemas.openxmlformats.org/officeDocument/2006/relationships/hyperlink" Target="https://tinyurl.com/nejze9r"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200"/>
  <sheetViews>
    <sheetView tabSelected="1" view="pageLayout" workbookViewId="0" topLeftCell="A1">
      <selection activeCell="D5" sqref="D5:L5"/>
    </sheetView>
  </sheetViews>
  <sheetFormatPr defaultColWidth="9.140625" defaultRowHeight="15"/>
  <cols>
    <col min="1" max="30" width="3.57421875" style="0" customWidth="1"/>
  </cols>
  <sheetData>
    <row r="1" ht="18.75">
      <c r="H1" s="1" t="s">
        <v>0</v>
      </c>
    </row>
    <row r="2" ht="15">
      <c r="H2" t="s">
        <v>1</v>
      </c>
    </row>
    <row r="3" ht="15">
      <c r="E3" s="42" t="s">
        <v>345</v>
      </c>
    </row>
    <row r="4" spans="1:8" ht="15.75">
      <c r="A4" s="2" t="s">
        <v>2</v>
      </c>
      <c r="H4" s="12" t="s">
        <v>60</v>
      </c>
    </row>
    <row r="5" spans="1:25" ht="20.25" customHeight="1">
      <c r="A5" s="3" t="s">
        <v>3</v>
      </c>
      <c r="B5" s="4"/>
      <c r="C5" s="4"/>
      <c r="D5" s="57"/>
      <c r="E5" s="57"/>
      <c r="F5" s="57"/>
      <c r="G5" s="57"/>
      <c r="H5" s="57"/>
      <c r="I5" s="57"/>
      <c r="J5" s="57"/>
      <c r="K5" s="57"/>
      <c r="L5" s="57"/>
      <c r="N5" s="3" t="s">
        <v>17</v>
      </c>
      <c r="O5" s="4"/>
      <c r="P5" s="4"/>
      <c r="Q5" s="57"/>
      <c r="R5" s="57"/>
      <c r="S5" s="57"/>
      <c r="T5" s="57"/>
      <c r="U5" s="57"/>
      <c r="V5" s="57"/>
      <c r="W5" s="57"/>
      <c r="X5" s="57"/>
      <c r="Y5" s="57"/>
    </row>
    <row r="6" spans="1:25" ht="15">
      <c r="A6" s="19"/>
      <c r="B6" t="s">
        <v>4</v>
      </c>
      <c r="C6" s="19"/>
      <c r="D6" s="6" t="s">
        <v>5</v>
      </c>
      <c r="E6" s="45"/>
      <c r="F6" s="6" t="s">
        <v>6</v>
      </c>
      <c r="G6" s="7"/>
      <c r="H6" s="6"/>
      <c r="I6" s="6"/>
      <c r="J6" s="6"/>
      <c r="K6" s="6"/>
      <c r="L6" s="7"/>
      <c r="N6" s="19"/>
      <c r="O6" t="s">
        <v>4</v>
      </c>
      <c r="P6" s="19"/>
      <c r="Q6" s="6" t="s">
        <v>5</v>
      </c>
      <c r="R6" s="45"/>
      <c r="S6" s="6" t="s">
        <v>6</v>
      </c>
      <c r="T6" s="7"/>
      <c r="U6" s="6"/>
      <c r="V6" s="6"/>
      <c r="W6" s="6"/>
      <c r="X6" s="6"/>
      <c r="Y6" s="7"/>
    </row>
    <row r="7" spans="1:25" ht="15">
      <c r="A7" s="19"/>
      <c r="B7" t="s">
        <v>7</v>
      </c>
      <c r="C7" s="6"/>
      <c r="D7" s="6"/>
      <c r="E7" s="6"/>
      <c r="F7" s="6"/>
      <c r="G7" s="6"/>
      <c r="H7" s="6"/>
      <c r="I7" s="6"/>
      <c r="J7" s="6"/>
      <c r="K7" s="6"/>
      <c r="L7" s="7"/>
      <c r="N7" s="19"/>
      <c r="O7" t="s">
        <v>7</v>
      </c>
      <c r="P7" s="6"/>
      <c r="Q7" s="6"/>
      <c r="R7" s="6"/>
      <c r="S7" s="6"/>
      <c r="T7" s="6"/>
      <c r="U7" s="6"/>
      <c r="V7" s="6"/>
      <c r="W7" s="6"/>
      <c r="X7" s="6"/>
      <c r="Y7" s="7"/>
    </row>
    <row r="8" spans="1:25" ht="5.25" customHeight="1">
      <c r="A8" s="8"/>
      <c r="C8" s="6"/>
      <c r="D8" s="6"/>
      <c r="E8" s="6"/>
      <c r="F8" s="6"/>
      <c r="G8" s="6"/>
      <c r="H8" s="6"/>
      <c r="I8" s="6"/>
      <c r="J8" s="6"/>
      <c r="K8" s="6"/>
      <c r="L8" s="7"/>
      <c r="N8" s="8"/>
      <c r="P8" s="6"/>
      <c r="Q8" s="6"/>
      <c r="R8" s="6"/>
      <c r="S8" s="6"/>
      <c r="T8" s="6"/>
      <c r="U8" s="6"/>
      <c r="V8" s="6"/>
      <c r="W8" s="6"/>
      <c r="X8" s="6"/>
      <c r="Y8" s="7"/>
    </row>
    <row r="9" spans="1:25" ht="15">
      <c r="A9" s="9" t="s">
        <v>8</v>
      </c>
      <c r="C9" s="6"/>
      <c r="D9" s="6"/>
      <c r="E9" s="6"/>
      <c r="F9" s="6"/>
      <c r="G9" s="6"/>
      <c r="H9" s="6"/>
      <c r="I9" s="6"/>
      <c r="J9" s="6"/>
      <c r="K9" s="6"/>
      <c r="L9" s="7"/>
      <c r="N9" s="9" t="s">
        <v>8</v>
      </c>
      <c r="P9" s="6"/>
      <c r="Q9" s="6"/>
      <c r="R9" s="6"/>
      <c r="S9" s="6"/>
      <c r="T9" s="6"/>
      <c r="U9" s="6"/>
      <c r="V9" s="6"/>
      <c r="W9" s="6"/>
      <c r="X9" s="6"/>
      <c r="Y9" s="7"/>
    </row>
    <row r="10" spans="1:25" ht="15">
      <c r="A10" s="19"/>
      <c r="B10" t="s">
        <v>9</v>
      </c>
      <c r="C10" s="6"/>
      <c r="D10" s="6"/>
      <c r="E10" s="6"/>
      <c r="F10" s="6"/>
      <c r="G10" s="19"/>
      <c r="H10" s="6" t="s">
        <v>10</v>
      </c>
      <c r="I10" s="6"/>
      <c r="J10" s="6"/>
      <c r="K10" s="6"/>
      <c r="L10" s="7"/>
      <c r="N10" s="19"/>
      <c r="O10" t="s">
        <v>9</v>
      </c>
      <c r="P10" s="6"/>
      <c r="Q10" s="6"/>
      <c r="R10" s="6"/>
      <c r="S10" s="6"/>
      <c r="T10" s="19"/>
      <c r="U10" s="6" t="s">
        <v>10</v>
      </c>
      <c r="V10" s="6"/>
      <c r="W10" s="6"/>
      <c r="X10" s="6"/>
      <c r="Y10" s="7"/>
    </row>
    <row r="11" spans="1:25" ht="15">
      <c r="A11" s="19"/>
      <c r="B11" t="s">
        <v>11</v>
      </c>
      <c r="C11" s="6"/>
      <c r="D11" s="6"/>
      <c r="E11" s="6"/>
      <c r="F11" s="6"/>
      <c r="G11" s="19"/>
      <c r="H11" s="6" t="s">
        <v>12</v>
      </c>
      <c r="I11" s="6"/>
      <c r="J11" s="6"/>
      <c r="K11" s="6"/>
      <c r="L11" s="7"/>
      <c r="N11" s="19"/>
      <c r="O11" t="s">
        <v>11</v>
      </c>
      <c r="P11" s="6"/>
      <c r="Q11" s="6"/>
      <c r="R11" s="6"/>
      <c r="S11" s="6"/>
      <c r="T11" s="19"/>
      <c r="U11" s="6" t="s">
        <v>12</v>
      </c>
      <c r="V11" s="6"/>
      <c r="W11" s="6"/>
      <c r="X11" s="6"/>
      <c r="Y11" s="7"/>
    </row>
    <row r="12" spans="1:25" ht="15">
      <c r="A12" s="19"/>
      <c r="B12" s="10" t="s">
        <v>13</v>
      </c>
      <c r="C12" s="10"/>
      <c r="D12" s="10"/>
      <c r="E12" s="10"/>
      <c r="F12" s="11"/>
      <c r="G12" s="19"/>
      <c r="H12" s="10" t="s">
        <v>14</v>
      </c>
      <c r="I12" s="10"/>
      <c r="J12" s="10"/>
      <c r="K12" s="10"/>
      <c r="L12" s="11"/>
      <c r="N12" s="19"/>
      <c r="O12" s="10" t="s">
        <v>13</v>
      </c>
      <c r="P12" s="10"/>
      <c r="Q12" s="10"/>
      <c r="R12" s="10"/>
      <c r="S12" s="11"/>
      <c r="T12" s="19"/>
      <c r="U12" s="10" t="s">
        <v>14</v>
      </c>
      <c r="V12" s="10"/>
      <c r="W12" s="10"/>
      <c r="X12" s="10"/>
      <c r="Y12" s="11"/>
    </row>
    <row r="14" spans="1:25" ht="19.5" customHeight="1">
      <c r="A14" s="3" t="s">
        <v>16</v>
      </c>
      <c r="B14" s="4"/>
      <c r="C14" s="4"/>
      <c r="D14" s="57"/>
      <c r="E14" s="57"/>
      <c r="F14" s="57"/>
      <c r="G14" s="57"/>
      <c r="H14" s="57"/>
      <c r="I14" s="57"/>
      <c r="J14" s="57"/>
      <c r="K14" s="57"/>
      <c r="L14" s="57"/>
      <c r="N14" s="3" t="s">
        <v>15</v>
      </c>
      <c r="O14" s="4"/>
      <c r="P14" s="4"/>
      <c r="Q14" s="57"/>
      <c r="R14" s="57"/>
      <c r="S14" s="57"/>
      <c r="T14" s="57"/>
      <c r="U14" s="57"/>
      <c r="V14" s="57"/>
      <c r="W14" s="57"/>
      <c r="X14" s="57"/>
      <c r="Y14" s="57"/>
    </row>
    <row r="15" spans="1:25" ht="15">
      <c r="A15" s="19"/>
      <c r="B15" t="s">
        <v>4</v>
      </c>
      <c r="C15" s="19"/>
      <c r="D15" s="6" t="s">
        <v>5</v>
      </c>
      <c r="E15" s="45"/>
      <c r="F15" s="6" t="s">
        <v>6</v>
      </c>
      <c r="G15" s="7"/>
      <c r="H15" s="6"/>
      <c r="I15" s="6"/>
      <c r="J15" s="6"/>
      <c r="K15" s="6"/>
      <c r="L15" s="7"/>
      <c r="N15" s="19"/>
      <c r="O15" t="s">
        <v>4</v>
      </c>
      <c r="P15" s="19"/>
      <c r="Q15" s="6" t="s">
        <v>5</v>
      </c>
      <c r="R15" s="45"/>
      <c r="S15" s="6" t="s">
        <v>6</v>
      </c>
      <c r="T15" s="7"/>
      <c r="U15" s="6"/>
      <c r="V15" s="6"/>
      <c r="W15" s="6"/>
      <c r="X15" s="6"/>
      <c r="Y15" s="7"/>
    </row>
    <row r="16" spans="1:25" ht="15">
      <c r="A16" s="19"/>
      <c r="B16" t="s">
        <v>7</v>
      </c>
      <c r="C16" s="6"/>
      <c r="D16" s="6"/>
      <c r="E16" s="6"/>
      <c r="F16" s="6"/>
      <c r="G16" s="6"/>
      <c r="H16" s="6"/>
      <c r="I16" s="6"/>
      <c r="J16" s="6"/>
      <c r="K16" s="6"/>
      <c r="L16" s="7"/>
      <c r="N16" s="19"/>
      <c r="O16" t="s">
        <v>7</v>
      </c>
      <c r="P16" s="6"/>
      <c r="Q16" s="6"/>
      <c r="R16" s="6"/>
      <c r="S16" s="6"/>
      <c r="T16" s="6"/>
      <c r="U16" s="6"/>
      <c r="V16" s="6"/>
      <c r="W16" s="6"/>
      <c r="X16" s="6"/>
      <c r="Y16" s="7"/>
    </row>
    <row r="17" spans="1:25" ht="5.25" customHeight="1">
      <c r="A17" s="8"/>
      <c r="C17" s="6"/>
      <c r="D17" s="6"/>
      <c r="E17" s="6"/>
      <c r="F17" s="6"/>
      <c r="G17" s="6"/>
      <c r="H17" s="6"/>
      <c r="I17" s="6"/>
      <c r="J17" s="6"/>
      <c r="K17" s="6"/>
      <c r="L17" s="7"/>
      <c r="N17" s="8"/>
      <c r="P17" s="6"/>
      <c r="Q17" s="6"/>
      <c r="R17" s="6"/>
      <c r="S17" s="6"/>
      <c r="T17" s="6"/>
      <c r="U17" s="6"/>
      <c r="V17" s="6"/>
      <c r="W17" s="6"/>
      <c r="X17" s="6"/>
      <c r="Y17" s="7"/>
    </row>
    <row r="18" spans="1:25" ht="15">
      <c r="A18" s="9" t="s">
        <v>8</v>
      </c>
      <c r="C18" s="6"/>
      <c r="D18" s="6"/>
      <c r="E18" s="6"/>
      <c r="F18" s="6"/>
      <c r="G18" s="6"/>
      <c r="H18" s="6"/>
      <c r="I18" s="6"/>
      <c r="J18" s="6"/>
      <c r="K18" s="6"/>
      <c r="L18" s="7"/>
      <c r="N18" s="9" t="s">
        <v>8</v>
      </c>
      <c r="P18" s="6"/>
      <c r="Q18" s="6"/>
      <c r="R18" s="6"/>
      <c r="S18" s="6"/>
      <c r="T18" s="6"/>
      <c r="U18" s="6"/>
      <c r="V18" s="6"/>
      <c r="W18" s="6"/>
      <c r="X18" s="6"/>
      <c r="Y18" s="7"/>
    </row>
    <row r="19" spans="1:25" ht="15">
      <c r="A19" s="19"/>
      <c r="B19" t="s">
        <v>9</v>
      </c>
      <c r="C19" s="6"/>
      <c r="D19" s="6"/>
      <c r="E19" s="6"/>
      <c r="F19" s="6"/>
      <c r="G19" s="19"/>
      <c r="H19" s="6" t="s">
        <v>10</v>
      </c>
      <c r="I19" s="6"/>
      <c r="J19" s="6"/>
      <c r="K19" s="6"/>
      <c r="L19" s="7"/>
      <c r="N19" s="19"/>
      <c r="O19" t="s">
        <v>9</v>
      </c>
      <c r="P19" s="6"/>
      <c r="Q19" s="6"/>
      <c r="R19" s="6"/>
      <c r="S19" s="6"/>
      <c r="T19" s="19"/>
      <c r="U19" s="6" t="s">
        <v>10</v>
      </c>
      <c r="V19" s="6"/>
      <c r="W19" s="6"/>
      <c r="X19" s="6"/>
      <c r="Y19" s="7"/>
    </row>
    <row r="20" spans="1:25" ht="15">
      <c r="A20" s="19"/>
      <c r="B20" t="s">
        <v>11</v>
      </c>
      <c r="C20" s="6"/>
      <c r="D20" s="6"/>
      <c r="E20" s="6"/>
      <c r="F20" s="6"/>
      <c r="G20" s="19"/>
      <c r="H20" s="6" t="s">
        <v>12</v>
      </c>
      <c r="I20" s="6"/>
      <c r="J20" s="6"/>
      <c r="K20" s="6"/>
      <c r="L20" s="7"/>
      <c r="N20" s="19"/>
      <c r="O20" t="s">
        <v>11</v>
      </c>
      <c r="P20" s="6"/>
      <c r="Q20" s="6"/>
      <c r="R20" s="6"/>
      <c r="S20" s="6"/>
      <c r="T20" s="19"/>
      <c r="U20" s="6" t="s">
        <v>12</v>
      </c>
      <c r="V20" s="6"/>
      <c r="W20" s="6"/>
      <c r="X20" s="6"/>
      <c r="Y20" s="7"/>
    </row>
    <row r="21" spans="1:25" ht="15">
      <c r="A21" s="19"/>
      <c r="B21" s="10" t="s">
        <v>13</v>
      </c>
      <c r="C21" s="10"/>
      <c r="D21" s="10"/>
      <c r="E21" s="10"/>
      <c r="F21" s="11"/>
      <c r="G21" s="19"/>
      <c r="H21" s="10" t="s">
        <v>14</v>
      </c>
      <c r="I21" s="10"/>
      <c r="J21" s="10"/>
      <c r="K21" s="10"/>
      <c r="L21" s="11"/>
      <c r="N21" s="19"/>
      <c r="O21" s="10" t="s">
        <v>13</v>
      </c>
      <c r="P21" s="10"/>
      <c r="Q21" s="10"/>
      <c r="R21" s="10"/>
      <c r="S21" s="11"/>
      <c r="T21" s="19"/>
      <c r="U21" s="10" t="s">
        <v>14</v>
      </c>
      <c r="V21" s="10"/>
      <c r="W21" s="10"/>
      <c r="X21" s="10"/>
      <c r="Y21" s="11"/>
    </row>
    <row r="23" ht="15.75">
      <c r="A23" s="2" t="s">
        <v>18</v>
      </c>
    </row>
    <row r="24" spans="1:26" ht="19.5" customHeight="1">
      <c r="A24" s="14" t="s">
        <v>21</v>
      </c>
      <c r="E24" s="57"/>
      <c r="F24" s="57"/>
      <c r="G24" s="57"/>
      <c r="H24" s="57"/>
      <c r="I24" s="57"/>
      <c r="J24" s="57"/>
      <c r="K24" s="57"/>
      <c r="L24" s="57"/>
      <c r="M24" s="57"/>
      <c r="N24" s="57"/>
      <c r="O24" s="57"/>
      <c r="P24" s="57"/>
      <c r="R24" t="s">
        <v>19</v>
      </c>
      <c r="T24" s="57"/>
      <c r="U24" s="57"/>
      <c r="V24" s="57"/>
      <c r="W24" s="57"/>
      <c r="X24" s="57"/>
      <c r="Y24" s="57"/>
      <c r="Z24" s="57"/>
    </row>
    <row r="26" spans="2:27" ht="19.5" customHeight="1">
      <c r="B26" s="57"/>
      <c r="C26" s="57"/>
      <c r="D26" s="57"/>
      <c r="E26" s="57"/>
      <c r="F26" s="57"/>
      <c r="G26" s="57"/>
      <c r="H26" s="57"/>
      <c r="I26" s="57"/>
      <c r="J26" s="57"/>
      <c r="K26" s="57"/>
      <c r="L26" s="57"/>
      <c r="M26" s="57"/>
      <c r="N26" s="57"/>
      <c r="O26" s="57"/>
      <c r="P26" s="57"/>
      <c r="R26" t="s">
        <v>20</v>
      </c>
      <c r="T26" s="57"/>
      <c r="U26" s="57"/>
      <c r="V26" s="57"/>
      <c r="W26" s="57"/>
      <c r="X26" s="57"/>
      <c r="Y26" s="57"/>
      <c r="Z26" s="57"/>
      <c r="AA26" s="57"/>
    </row>
    <row r="28" spans="2:16" ht="19.5" customHeight="1">
      <c r="B28" t="s">
        <v>22</v>
      </c>
      <c r="G28" s="57"/>
      <c r="H28" s="57"/>
      <c r="I28" s="57"/>
      <c r="J28" s="57"/>
      <c r="K28" s="57"/>
      <c r="L28" s="57"/>
      <c r="M28" s="57"/>
      <c r="N28" s="57"/>
      <c r="O28" s="57"/>
      <c r="P28" s="57"/>
    </row>
    <row r="30" ht="15.75">
      <c r="A30" s="2" t="s">
        <v>23</v>
      </c>
    </row>
    <row r="32" spans="6:19" ht="15">
      <c r="F32" s="56" t="s">
        <v>26</v>
      </c>
      <c r="G32" s="56"/>
      <c r="H32" s="56"/>
      <c r="I32" s="56" t="s">
        <v>29</v>
      </c>
      <c r="J32" s="56"/>
      <c r="K32" s="56"/>
      <c r="L32" s="58" t="s">
        <v>32</v>
      </c>
      <c r="M32" s="58"/>
      <c r="N32" s="58"/>
      <c r="O32" s="58" t="s">
        <v>33</v>
      </c>
      <c r="P32" s="58"/>
      <c r="Q32" s="56" t="s">
        <v>34</v>
      </c>
      <c r="R32" s="56"/>
      <c r="S32" s="56"/>
    </row>
    <row r="33" spans="2:19" ht="15">
      <c r="B33" s="58" t="s">
        <v>24</v>
      </c>
      <c r="C33" s="58"/>
      <c r="D33" s="58"/>
      <c r="E33" s="58"/>
      <c r="F33" s="56" t="s">
        <v>27</v>
      </c>
      <c r="G33" s="56"/>
      <c r="H33" s="56"/>
      <c r="I33" s="56" t="s">
        <v>30</v>
      </c>
      <c r="J33" s="56"/>
      <c r="K33" s="56"/>
      <c r="L33" s="57"/>
      <c r="M33" s="57"/>
      <c r="N33" s="57"/>
      <c r="O33" s="57"/>
      <c r="P33" s="57"/>
      <c r="Q33" s="59">
        <f>IF(O33&lt;1,L33*110,L33*O33*23)</f>
        <v>0</v>
      </c>
      <c r="R33" s="59"/>
      <c r="S33" s="59"/>
    </row>
    <row r="34" spans="2:19" ht="15">
      <c r="B34" s="58" t="s">
        <v>25</v>
      </c>
      <c r="C34" s="58"/>
      <c r="D34" s="58"/>
      <c r="E34" s="58"/>
      <c r="F34" s="56" t="s">
        <v>28</v>
      </c>
      <c r="G34" s="56"/>
      <c r="H34" s="56"/>
      <c r="I34" s="56" t="s">
        <v>31</v>
      </c>
      <c r="J34" s="56"/>
      <c r="K34" s="56"/>
      <c r="L34" s="57"/>
      <c r="M34" s="57"/>
      <c r="N34" s="57"/>
      <c r="O34" s="57"/>
      <c r="P34" s="57"/>
      <c r="Q34" s="59">
        <f>IF(O34&lt;1,L34*140,L34*O34*30)</f>
        <v>0</v>
      </c>
      <c r="R34" s="59"/>
      <c r="S34" s="59"/>
    </row>
    <row r="35" spans="9:10" ht="15">
      <c r="I35" s="15"/>
      <c r="J35" s="15"/>
    </row>
    <row r="36" ht="15.75">
      <c r="A36" s="2" t="s">
        <v>35</v>
      </c>
    </row>
    <row r="37" spans="4:11" ht="15">
      <c r="D37" s="56" t="s">
        <v>37</v>
      </c>
      <c r="E37" s="56"/>
      <c r="F37" s="56"/>
      <c r="G37" s="56" t="s">
        <v>38</v>
      </c>
      <c r="H37" s="56"/>
      <c r="I37" s="56" t="s">
        <v>34</v>
      </c>
      <c r="J37" s="56"/>
      <c r="K37" s="56"/>
    </row>
    <row r="38" spans="2:11" ht="15">
      <c r="B38" s="56" t="s">
        <v>36</v>
      </c>
      <c r="C38" s="56"/>
      <c r="D38" s="57"/>
      <c r="E38" s="57"/>
      <c r="F38" s="57"/>
      <c r="G38" s="61">
        <v>40</v>
      </c>
      <c r="H38" s="56"/>
      <c r="I38" s="59">
        <f>G38*D38</f>
        <v>0</v>
      </c>
      <c r="J38" s="59"/>
      <c r="K38" s="59"/>
    </row>
    <row r="42" ht="15.75">
      <c r="A42" s="2" t="s">
        <v>39</v>
      </c>
    </row>
    <row r="43" spans="1:26" ht="15" customHeight="1">
      <c r="A43" s="60" t="s">
        <v>159</v>
      </c>
      <c r="B43" s="60"/>
      <c r="C43" s="60"/>
      <c r="D43" s="60"/>
      <c r="E43" s="60"/>
      <c r="F43" s="60"/>
      <c r="G43" s="60"/>
      <c r="H43" s="60"/>
      <c r="I43" s="60"/>
      <c r="J43" s="60"/>
      <c r="K43" s="60"/>
      <c r="L43" s="60"/>
      <c r="M43" s="60"/>
      <c r="N43" s="60"/>
      <c r="O43" s="60"/>
      <c r="P43" s="60"/>
      <c r="Q43" s="60"/>
      <c r="R43" s="60"/>
      <c r="S43" s="60"/>
      <c r="T43" s="60"/>
      <c r="U43" s="60"/>
      <c r="V43" s="60"/>
      <c r="W43" s="60"/>
      <c r="X43" s="60"/>
      <c r="Y43" s="60"/>
      <c r="Z43" s="60"/>
    </row>
    <row r="44" spans="1:26" ht="15">
      <c r="A44" s="60"/>
      <c r="B44" s="60"/>
      <c r="C44" s="60"/>
      <c r="D44" s="60"/>
      <c r="E44" s="60"/>
      <c r="F44" s="60"/>
      <c r="G44" s="60"/>
      <c r="H44" s="60"/>
      <c r="I44" s="60"/>
      <c r="J44" s="60"/>
      <c r="K44" s="60"/>
      <c r="L44" s="60"/>
      <c r="M44" s="60"/>
      <c r="N44" s="60"/>
      <c r="O44" s="60"/>
      <c r="P44" s="60"/>
      <c r="Q44" s="60"/>
      <c r="R44" s="60"/>
      <c r="S44" s="60"/>
      <c r="T44" s="60"/>
      <c r="U44" s="60"/>
      <c r="V44" s="60"/>
      <c r="W44" s="60"/>
      <c r="X44" s="60"/>
      <c r="Y44" s="60"/>
      <c r="Z44" s="60"/>
    </row>
    <row r="45" spans="4:23" ht="15">
      <c r="D45" s="70"/>
      <c r="E45" s="70"/>
      <c r="F45" s="70"/>
      <c r="G45" s="70"/>
      <c r="H45" s="70"/>
      <c r="I45" s="70"/>
      <c r="J45" s="70"/>
      <c r="K45" s="70"/>
      <c r="L45" s="70"/>
      <c r="M45" s="70"/>
      <c r="N45" s="70"/>
      <c r="O45" s="70"/>
      <c r="P45" s="70"/>
      <c r="Q45" s="70"/>
      <c r="R45" s="70"/>
      <c r="S45" s="70"/>
      <c r="T45" s="70" t="s">
        <v>53</v>
      </c>
      <c r="U45" s="70"/>
      <c r="V45" s="70"/>
      <c r="W45" s="70"/>
    </row>
    <row r="46" spans="4:24" ht="15">
      <c r="D46" s="56" t="s">
        <v>45</v>
      </c>
      <c r="E46" s="56"/>
      <c r="F46" s="56" t="s">
        <v>46</v>
      </c>
      <c r="G46" s="56"/>
      <c r="H46" s="56" t="s">
        <v>47</v>
      </c>
      <c r="I46" s="56"/>
      <c r="J46" s="56" t="s">
        <v>48</v>
      </c>
      <c r="K46" s="56"/>
      <c r="L46" s="56" t="s">
        <v>49</v>
      </c>
      <c r="M46" s="56"/>
      <c r="N46" s="56" t="s">
        <v>50</v>
      </c>
      <c r="O46" s="56"/>
      <c r="P46" s="56" t="s">
        <v>51</v>
      </c>
      <c r="Q46" s="56"/>
      <c r="R46" s="56" t="s">
        <v>52</v>
      </c>
      <c r="S46" s="56"/>
      <c r="T46" s="58" t="s">
        <v>54</v>
      </c>
      <c r="U46" s="58"/>
      <c r="V46" s="56" t="s">
        <v>55</v>
      </c>
      <c r="W46" s="56"/>
      <c r="X46" s="56"/>
    </row>
    <row r="47" spans="1:24" ht="22.5" customHeight="1">
      <c r="A47" s="63" t="s">
        <v>40</v>
      </c>
      <c r="B47" s="63"/>
      <c r="C47" s="63"/>
      <c r="D47" s="62"/>
      <c r="E47" s="62"/>
      <c r="F47" s="62"/>
      <c r="G47" s="62"/>
      <c r="H47" s="62"/>
      <c r="I47" s="62"/>
      <c r="J47" s="62"/>
      <c r="K47" s="62"/>
      <c r="L47" s="62"/>
      <c r="M47" s="62"/>
      <c r="N47" s="62"/>
      <c r="O47" s="62"/>
      <c r="P47" s="62"/>
      <c r="Q47" s="62"/>
      <c r="R47" s="62"/>
      <c r="S47" s="62"/>
      <c r="T47" s="65">
        <v>45</v>
      </c>
      <c r="U47" s="65">
        <v>45</v>
      </c>
      <c r="V47" s="66">
        <f>SUM(D47:S47)*T47</f>
        <v>0</v>
      </c>
      <c r="W47" s="56"/>
      <c r="X47" s="56"/>
    </row>
    <row r="48" spans="1:24" ht="23.25" customHeight="1">
      <c r="A48" s="64" t="s">
        <v>41</v>
      </c>
      <c r="B48" s="64"/>
      <c r="C48" s="64"/>
      <c r="D48" s="62"/>
      <c r="E48" s="62"/>
      <c r="F48" s="62"/>
      <c r="G48" s="62"/>
      <c r="H48" s="62"/>
      <c r="I48" s="62"/>
      <c r="J48" s="62"/>
      <c r="K48" s="62"/>
      <c r="L48" s="62"/>
      <c r="M48" s="62"/>
      <c r="N48" s="62"/>
      <c r="O48" s="62"/>
      <c r="P48" s="62"/>
      <c r="Q48" s="62"/>
      <c r="R48" s="62"/>
      <c r="S48" s="62"/>
      <c r="T48" s="65">
        <v>55</v>
      </c>
      <c r="U48" s="65">
        <v>55</v>
      </c>
      <c r="V48" s="66">
        <f>SUM(D48:S48)*T48</f>
        <v>0</v>
      </c>
      <c r="W48" s="56"/>
      <c r="X48" s="56"/>
    </row>
    <row r="49" spans="1:24" ht="22.5" customHeight="1">
      <c r="A49" s="63" t="s">
        <v>42</v>
      </c>
      <c r="B49" s="63"/>
      <c r="C49" s="63"/>
      <c r="D49" s="62"/>
      <c r="E49" s="62"/>
      <c r="F49" s="62"/>
      <c r="G49" s="62"/>
      <c r="H49" s="62"/>
      <c r="I49" s="62"/>
      <c r="J49" s="62"/>
      <c r="K49" s="62"/>
      <c r="L49" s="62"/>
      <c r="M49" s="62"/>
      <c r="N49" s="62"/>
      <c r="O49" s="62"/>
      <c r="P49" s="62"/>
      <c r="Q49" s="62"/>
      <c r="R49" s="62"/>
      <c r="S49" s="62"/>
      <c r="T49" s="65">
        <v>35</v>
      </c>
      <c r="U49" s="65">
        <v>35</v>
      </c>
      <c r="V49" s="66">
        <f>SUM(D49:S49)*T49</f>
        <v>0</v>
      </c>
      <c r="W49" s="56"/>
      <c r="X49" s="56"/>
    </row>
    <row r="50" spans="1:24" ht="22.5" customHeight="1">
      <c r="A50" s="64" t="s">
        <v>43</v>
      </c>
      <c r="B50" s="64"/>
      <c r="C50" s="64"/>
      <c r="D50" s="62"/>
      <c r="E50" s="62"/>
      <c r="F50" s="62"/>
      <c r="G50" s="62"/>
      <c r="H50" s="62"/>
      <c r="I50" s="62"/>
      <c r="J50" s="62"/>
      <c r="K50" s="62"/>
      <c r="L50" s="62"/>
      <c r="M50" s="62"/>
      <c r="N50" s="62"/>
      <c r="O50" s="62"/>
      <c r="P50" s="62"/>
      <c r="Q50" s="62"/>
      <c r="R50" s="62"/>
      <c r="S50" s="62"/>
      <c r="T50" s="65">
        <v>45</v>
      </c>
      <c r="U50" s="65">
        <v>45</v>
      </c>
      <c r="V50" s="66">
        <f>SUM(D50:S50)*T50</f>
        <v>0</v>
      </c>
      <c r="W50" s="56"/>
      <c r="X50" s="56"/>
    </row>
    <row r="51" spans="1:24" ht="22.5" customHeight="1" thickBot="1">
      <c r="A51" s="63" t="s">
        <v>44</v>
      </c>
      <c r="B51" s="63"/>
      <c r="C51" s="63"/>
      <c r="D51" s="62"/>
      <c r="E51" s="62"/>
      <c r="F51" s="62"/>
      <c r="G51" s="62"/>
      <c r="H51" s="62"/>
      <c r="I51" s="62"/>
      <c r="J51" s="62"/>
      <c r="K51" s="62"/>
      <c r="L51" s="62"/>
      <c r="M51" s="62"/>
      <c r="N51" s="62"/>
      <c r="O51" s="62"/>
      <c r="P51" s="62"/>
      <c r="Q51" s="62"/>
      <c r="R51" s="62"/>
      <c r="S51" s="62"/>
      <c r="T51" s="69">
        <v>18</v>
      </c>
      <c r="U51" s="69">
        <v>18</v>
      </c>
      <c r="V51" s="67">
        <f>SUM(D51:S51)*T51</f>
        <v>0</v>
      </c>
      <c r="W51" s="68"/>
      <c r="X51" s="68"/>
    </row>
    <row r="52" spans="20:24" ht="15.75" thickBot="1">
      <c r="T52" s="20" t="s">
        <v>34</v>
      </c>
      <c r="U52" s="21"/>
      <c r="V52" s="66">
        <f>SUM(V47:X51)</f>
        <v>0</v>
      </c>
      <c r="W52" s="56"/>
      <c r="X52" s="56"/>
    </row>
    <row r="53" spans="2:18" ht="15">
      <c r="B53" t="s">
        <v>56</v>
      </c>
      <c r="H53" s="57"/>
      <c r="I53" s="57"/>
      <c r="J53" s="57"/>
      <c r="K53" s="57"/>
      <c r="L53" s="57"/>
      <c r="M53" s="57"/>
      <c r="N53" s="57"/>
      <c r="O53" s="57"/>
      <c r="P53" s="57"/>
      <c r="Q53" s="57"/>
      <c r="R53" s="71"/>
    </row>
    <row r="54" spans="2:25" ht="15">
      <c r="B54" s="16" t="s">
        <v>57</v>
      </c>
      <c r="R54" s="72"/>
      <c r="S54" s="55"/>
      <c r="T54" s="55"/>
      <c r="U54" s="55"/>
      <c r="V54" s="55"/>
      <c r="W54" s="55"/>
      <c r="X54" s="55"/>
      <c r="Y54" s="52"/>
    </row>
    <row r="55" spans="2:17" ht="15">
      <c r="B55" s="16" t="s">
        <v>58</v>
      </c>
      <c r="M55" s="19"/>
      <c r="N55" t="s">
        <v>5</v>
      </c>
      <c r="P55" s="19"/>
      <c r="Q55" t="s">
        <v>4</v>
      </c>
    </row>
    <row r="56" spans="2:22" ht="15">
      <c r="B56" s="17" t="s">
        <v>59</v>
      </c>
      <c r="U56" s="18"/>
      <c r="V56" t="s">
        <v>341</v>
      </c>
    </row>
    <row r="58" ht="15.75">
      <c r="A58" s="2" t="s">
        <v>61</v>
      </c>
    </row>
    <row r="59" spans="2:25" ht="15" customHeight="1">
      <c r="B59" s="60" t="s">
        <v>62</v>
      </c>
      <c r="C59" s="60"/>
      <c r="D59" s="60"/>
      <c r="E59" s="60"/>
      <c r="F59" s="60"/>
      <c r="G59" s="60"/>
      <c r="H59" s="60"/>
      <c r="I59" s="60"/>
      <c r="J59" s="60"/>
      <c r="K59" s="60"/>
      <c r="L59" s="60"/>
      <c r="M59" s="60"/>
      <c r="N59" s="60"/>
      <c r="O59" s="60"/>
      <c r="P59" s="60"/>
      <c r="Q59" s="60"/>
      <c r="R59" s="60"/>
      <c r="S59" s="60"/>
      <c r="T59" s="60"/>
      <c r="U59" s="60"/>
      <c r="V59" s="60"/>
      <c r="W59" s="60"/>
      <c r="X59" s="60"/>
      <c r="Y59" s="60"/>
    </row>
    <row r="60" spans="2:25" ht="15">
      <c r="B60" s="60"/>
      <c r="C60" s="60"/>
      <c r="D60" s="60"/>
      <c r="E60" s="60"/>
      <c r="F60" s="60"/>
      <c r="G60" s="60"/>
      <c r="H60" s="60"/>
      <c r="I60" s="60"/>
      <c r="J60" s="60"/>
      <c r="K60" s="60"/>
      <c r="L60" s="60"/>
      <c r="M60" s="60"/>
      <c r="N60" s="60"/>
      <c r="O60" s="60"/>
      <c r="P60" s="60"/>
      <c r="Q60" s="60"/>
      <c r="R60" s="60"/>
      <c r="S60" s="60"/>
      <c r="T60" s="60"/>
      <c r="U60" s="60"/>
      <c r="V60" s="60"/>
      <c r="W60" s="60"/>
      <c r="X60" s="60"/>
      <c r="Y60" s="60"/>
    </row>
    <row r="62" spans="1:25" ht="15">
      <c r="A62" s="70"/>
      <c r="B62" s="70"/>
      <c r="C62" s="68" t="s">
        <v>45</v>
      </c>
      <c r="D62" s="68"/>
      <c r="E62" s="68" t="s">
        <v>46</v>
      </c>
      <c r="F62" s="68"/>
      <c r="G62" s="68" t="s">
        <v>47</v>
      </c>
      <c r="H62" s="68"/>
      <c r="I62" s="68" t="s">
        <v>48</v>
      </c>
      <c r="J62" s="68"/>
      <c r="K62" s="68" t="s">
        <v>49</v>
      </c>
      <c r="L62" s="68"/>
      <c r="M62" s="68" t="s">
        <v>50</v>
      </c>
      <c r="N62" s="68"/>
      <c r="O62" s="68" t="s">
        <v>51</v>
      </c>
      <c r="P62" s="68"/>
      <c r="Q62" s="68" t="s">
        <v>52</v>
      </c>
      <c r="R62" s="68"/>
      <c r="S62" s="56" t="s">
        <v>63</v>
      </c>
      <c r="T62" s="56"/>
      <c r="U62" s="58" t="s">
        <v>64</v>
      </c>
      <c r="V62" s="58"/>
      <c r="W62" s="56" t="s">
        <v>55</v>
      </c>
      <c r="X62" s="56"/>
      <c r="Y62" s="56"/>
    </row>
    <row r="63" spans="1:25" ht="15">
      <c r="A63" s="5" t="s">
        <v>65</v>
      </c>
      <c r="B63" s="5"/>
      <c r="C63" s="53">
        <v>1</v>
      </c>
      <c r="D63" s="53"/>
      <c r="E63" s="62"/>
      <c r="F63" s="62"/>
      <c r="G63" s="62"/>
      <c r="H63" s="62"/>
      <c r="I63" s="62"/>
      <c r="J63" s="62"/>
      <c r="K63" s="62"/>
      <c r="L63" s="62"/>
      <c r="M63" s="62"/>
      <c r="N63" s="62"/>
      <c r="O63" s="62"/>
      <c r="P63" s="62"/>
      <c r="Q63" s="62"/>
      <c r="R63" s="62"/>
      <c r="S63" s="62"/>
      <c r="T63" s="62"/>
      <c r="U63" s="65">
        <v>8</v>
      </c>
      <c r="V63" s="65"/>
      <c r="W63" s="73">
        <f>SUM(E63:T63)*U63</f>
        <v>0</v>
      </c>
      <c r="X63" s="74"/>
      <c r="Y63" s="75"/>
    </row>
    <row r="64" spans="1:25" ht="15">
      <c r="A64" s="5" t="s">
        <v>66</v>
      </c>
      <c r="B64" s="5"/>
      <c r="C64" s="53"/>
      <c r="D64" s="53"/>
      <c r="E64" s="62"/>
      <c r="F64" s="62"/>
      <c r="G64" s="62"/>
      <c r="H64" s="62"/>
      <c r="I64" s="62"/>
      <c r="J64" s="62"/>
      <c r="K64" s="62"/>
      <c r="L64" s="62"/>
      <c r="M64" s="62"/>
      <c r="N64" s="62"/>
      <c r="O64" s="62"/>
      <c r="P64" s="62"/>
      <c r="Q64" s="62"/>
      <c r="R64" s="62"/>
      <c r="S64" s="62"/>
      <c r="T64" s="62"/>
      <c r="U64" s="65">
        <v>12</v>
      </c>
      <c r="V64" s="65"/>
      <c r="W64" s="73">
        <f>SUM(E64:T64)*U64</f>
        <v>0</v>
      </c>
      <c r="X64" s="74"/>
      <c r="Y64" s="75"/>
    </row>
    <row r="65" spans="1:25" ht="15.75" thickBot="1">
      <c r="A65" s="5" t="s">
        <v>67</v>
      </c>
      <c r="B65" s="5"/>
      <c r="C65" s="57"/>
      <c r="D65" s="57"/>
      <c r="E65" s="62"/>
      <c r="F65" s="62"/>
      <c r="G65" s="62"/>
      <c r="H65" s="62"/>
      <c r="I65" s="62"/>
      <c r="J65" s="62"/>
      <c r="K65" s="62"/>
      <c r="L65" s="62"/>
      <c r="M65" s="62"/>
      <c r="N65" s="62"/>
      <c r="O65" s="62"/>
      <c r="P65" s="62"/>
      <c r="Q65" s="62"/>
      <c r="R65" s="62"/>
      <c r="S65" s="54"/>
      <c r="T65" s="54"/>
      <c r="U65" s="65">
        <v>16</v>
      </c>
      <c r="V65" s="65"/>
      <c r="W65" s="76">
        <f>SUM(C65:Q65)*U65</f>
        <v>0</v>
      </c>
      <c r="X65" s="77"/>
      <c r="Y65" s="78"/>
    </row>
    <row r="66" spans="21:25" ht="15.75" thickBot="1">
      <c r="U66" s="20" t="s">
        <v>34</v>
      </c>
      <c r="V66" s="21"/>
      <c r="W66" s="66">
        <f>SUM(W63:Y65)</f>
        <v>0</v>
      </c>
      <c r="X66" s="56"/>
      <c r="Y66" s="56"/>
    </row>
    <row r="67" ht="15.75">
      <c r="A67" s="2" t="s">
        <v>68</v>
      </c>
    </row>
    <row r="69" spans="4:24" ht="15">
      <c r="D69" s="56" t="s">
        <v>46</v>
      </c>
      <c r="E69" s="56"/>
      <c r="F69" s="56" t="s">
        <v>47</v>
      </c>
      <c r="G69" s="56"/>
      <c r="H69" s="79" t="s">
        <v>48</v>
      </c>
      <c r="I69" s="80"/>
      <c r="J69" s="56" t="s">
        <v>49</v>
      </c>
      <c r="K69" s="56"/>
      <c r="L69" s="56" t="s">
        <v>50</v>
      </c>
      <c r="M69" s="56"/>
      <c r="N69" s="56" t="s">
        <v>51</v>
      </c>
      <c r="O69" s="56"/>
      <c r="P69" s="56" t="s">
        <v>52</v>
      </c>
      <c r="Q69" s="56"/>
      <c r="R69" s="5" t="s">
        <v>63</v>
      </c>
      <c r="S69" s="5"/>
      <c r="T69" s="58" t="s">
        <v>54</v>
      </c>
      <c r="U69" s="58"/>
      <c r="V69" s="56" t="s">
        <v>55</v>
      </c>
      <c r="W69" s="56"/>
      <c r="X69" s="56"/>
    </row>
    <row r="70" spans="1:24" ht="15">
      <c r="A70" s="63" t="s">
        <v>65</v>
      </c>
      <c r="B70" s="63"/>
      <c r="C70" s="63"/>
      <c r="D70" s="53"/>
      <c r="E70" s="53"/>
      <c r="F70" s="57"/>
      <c r="G70" s="57"/>
      <c r="H70" s="57"/>
      <c r="I70" s="57"/>
      <c r="J70" s="57"/>
      <c r="K70" s="57"/>
      <c r="L70" s="57"/>
      <c r="M70" s="57"/>
      <c r="N70" s="57"/>
      <c r="O70" s="57"/>
      <c r="P70" s="57"/>
      <c r="Q70" s="57"/>
      <c r="R70" s="57"/>
      <c r="S70" s="57"/>
      <c r="T70" s="65">
        <v>7</v>
      </c>
      <c r="U70" s="65">
        <v>45</v>
      </c>
      <c r="V70" s="66">
        <f>SUM(F70:R70)*T70</f>
        <v>0</v>
      </c>
      <c r="W70" s="56"/>
      <c r="X70" s="56"/>
    </row>
    <row r="71" spans="1:24" ht="15">
      <c r="A71" s="64" t="s">
        <v>66</v>
      </c>
      <c r="B71" s="64"/>
      <c r="C71" s="64"/>
      <c r="D71" s="53"/>
      <c r="E71" s="53"/>
      <c r="F71" s="57"/>
      <c r="G71" s="57"/>
      <c r="H71" s="57"/>
      <c r="I71" s="57"/>
      <c r="J71" s="57"/>
      <c r="K71" s="57"/>
      <c r="L71" s="57"/>
      <c r="M71" s="57"/>
      <c r="N71" s="57"/>
      <c r="O71" s="57"/>
      <c r="P71" s="57"/>
      <c r="Q71" s="57"/>
      <c r="R71" s="53"/>
      <c r="S71" s="53"/>
      <c r="T71" s="65">
        <v>7</v>
      </c>
      <c r="U71" s="65">
        <v>55</v>
      </c>
      <c r="V71" s="66">
        <f>SUM(F71:P71)*T71</f>
        <v>0</v>
      </c>
      <c r="W71" s="56"/>
      <c r="X71" s="56"/>
    </row>
    <row r="72" spans="1:24" ht="15">
      <c r="A72" s="63" t="s">
        <v>67</v>
      </c>
      <c r="B72" s="63"/>
      <c r="C72" s="63"/>
      <c r="D72" s="71"/>
      <c r="E72" s="71"/>
      <c r="F72" s="71"/>
      <c r="G72" s="71"/>
      <c r="H72" s="71"/>
      <c r="I72" s="71"/>
      <c r="J72" s="71"/>
      <c r="K72" s="71"/>
      <c r="L72" s="71"/>
      <c r="M72" s="71"/>
      <c r="N72" s="71"/>
      <c r="O72" s="71"/>
      <c r="P72" s="71"/>
      <c r="Q72" s="71"/>
      <c r="R72" s="81"/>
      <c r="S72" s="81"/>
      <c r="T72" s="65">
        <v>7</v>
      </c>
      <c r="U72" s="65">
        <v>35</v>
      </c>
      <c r="V72" s="66">
        <f>SUM(D72:P72)*T72</f>
        <v>0</v>
      </c>
      <c r="W72" s="56"/>
      <c r="X72" s="56"/>
    </row>
    <row r="73" spans="1:24" ht="15.75" thickBot="1">
      <c r="A73" s="64" t="s">
        <v>69</v>
      </c>
      <c r="B73" s="64"/>
      <c r="C73" s="64"/>
      <c r="D73" s="84" t="s">
        <v>70</v>
      </c>
      <c r="E73" s="85"/>
      <c r="F73" s="85"/>
      <c r="G73" s="85"/>
      <c r="H73" s="85"/>
      <c r="I73" s="85"/>
      <c r="J73" s="85"/>
      <c r="K73" s="85"/>
      <c r="L73" s="85"/>
      <c r="M73" s="85"/>
      <c r="N73" s="85"/>
      <c r="O73" s="85"/>
      <c r="P73" s="85"/>
      <c r="Q73" s="85"/>
      <c r="R73" s="83"/>
      <c r="S73" s="83"/>
      <c r="T73" s="69">
        <v>90</v>
      </c>
      <c r="U73" s="69">
        <v>45</v>
      </c>
      <c r="V73" s="67">
        <f>R73*T73</f>
        <v>0</v>
      </c>
      <c r="W73" s="68"/>
      <c r="X73" s="68"/>
    </row>
    <row r="74" spans="20:24" ht="15.75" thickBot="1">
      <c r="T74" s="20" t="s">
        <v>34</v>
      </c>
      <c r="U74" s="21"/>
      <c r="V74" s="66">
        <f>SUM(V70:X73)</f>
        <v>0</v>
      </c>
      <c r="W74" s="56"/>
      <c r="X74" s="56"/>
    </row>
    <row r="75" ht="15.75">
      <c r="A75" s="2" t="s">
        <v>71</v>
      </c>
    </row>
    <row r="76" spans="1:27" ht="15">
      <c r="A76" s="19"/>
      <c r="B76" s="13" t="s">
        <v>72</v>
      </c>
      <c r="E76" s="19"/>
      <c r="F76" t="s">
        <v>75</v>
      </c>
      <c r="I76" s="72"/>
      <c r="J76" s="55"/>
      <c r="K76" s="55"/>
      <c r="L76" s="55"/>
      <c r="M76" s="55"/>
      <c r="N76" s="55"/>
      <c r="O76" s="55"/>
      <c r="P76" s="55"/>
      <c r="Q76" s="55"/>
      <c r="R76" s="55"/>
      <c r="S76" s="55"/>
      <c r="T76" s="55"/>
      <c r="U76" s="55"/>
      <c r="V76" s="55"/>
      <c r="W76" s="55"/>
      <c r="X76" s="55"/>
      <c r="Y76" s="55"/>
      <c r="Z76" s="55"/>
      <c r="AA76" s="52"/>
    </row>
    <row r="78" spans="1:27" ht="15">
      <c r="A78" s="19"/>
      <c r="B78" t="s">
        <v>73</v>
      </c>
      <c r="I78" s="57"/>
      <c r="J78" s="57"/>
      <c r="K78" s="57"/>
      <c r="L78" s="57"/>
      <c r="M78" s="57"/>
      <c r="N78" s="57"/>
      <c r="O78" s="57"/>
      <c r="P78" s="57"/>
      <c r="Q78" s="57"/>
      <c r="R78" s="57"/>
      <c r="S78" s="57"/>
      <c r="T78" s="57"/>
      <c r="U78" s="57"/>
      <c r="V78" s="57"/>
      <c r="W78" s="57"/>
      <c r="X78" s="57"/>
      <c r="Y78" s="57"/>
      <c r="Z78" s="57"/>
      <c r="AA78" s="57"/>
    </row>
    <row r="79" spans="2:27" ht="15">
      <c r="B79" t="s">
        <v>74</v>
      </c>
      <c r="I79" s="72"/>
      <c r="J79" s="55"/>
      <c r="K79" s="55"/>
      <c r="L79" s="55"/>
      <c r="M79" s="55"/>
      <c r="N79" s="55"/>
      <c r="O79" s="55"/>
      <c r="P79" s="55"/>
      <c r="Q79" s="55"/>
      <c r="R79" s="55"/>
      <c r="S79" s="55"/>
      <c r="T79" s="55"/>
      <c r="U79" s="55"/>
      <c r="V79" s="55"/>
      <c r="W79" s="55"/>
      <c r="X79" s="55"/>
      <c r="Y79" s="55"/>
      <c r="Z79" s="55"/>
      <c r="AA79" s="52"/>
    </row>
    <row r="81" ht="15.75">
      <c r="A81" s="2" t="s">
        <v>76</v>
      </c>
    </row>
    <row r="82" spans="1:27" ht="15" customHeight="1">
      <c r="A82" s="60" t="s">
        <v>77</v>
      </c>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row>
    <row r="83" spans="1:27" ht="15">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row>
    <row r="84" spans="1:11" ht="15">
      <c r="A84" s="19"/>
      <c r="B84" s="70" t="s">
        <v>78</v>
      </c>
      <c r="C84" s="70"/>
      <c r="D84" s="70"/>
      <c r="E84" s="70"/>
      <c r="F84" s="70"/>
      <c r="G84" s="70"/>
      <c r="H84" s="82"/>
      <c r="I84" s="82"/>
      <c r="J84" s="82"/>
      <c r="K84" s="82"/>
    </row>
    <row r="85" ht="7.5" customHeight="1"/>
    <row r="86" ht="15.75">
      <c r="A86" s="2" t="s">
        <v>79</v>
      </c>
    </row>
    <row r="87" spans="1:14" ht="15">
      <c r="A87" s="19"/>
      <c r="B87" t="s">
        <v>80</v>
      </c>
      <c r="N87" s="19"/>
    </row>
    <row r="88" spans="1:14" ht="15">
      <c r="A88" s="19"/>
      <c r="B88" t="s">
        <v>81</v>
      </c>
      <c r="N88" s="19"/>
    </row>
    <row r="89" ht="6.75" customHeight="1"/>
    <row r="90" ht="15.75">
      <c r="A90" s="2" t="s">
        <v>82</v>
      </c>
    </row>
    <row r="91" spans="2:20" ht="15">
      <c r="B91" s="56" t="s">
        <v>36</v>
      </c>
      <c r="C91" s="56"/>
      <c r="D91" s="56"/>
      <c r="E91" s="56" t="s">
        <v>83</v>
      </c>
      <c r="F91" s="56"/>
      <c r="G91" s="56"/>
      <c r="H91" s="56" t="s">
        <v>84</v>
      </c>
      <c r="I91" s="56"/>
      <c r="J91" s="56"/>
      <c r="K91" s="56" t="s">
        <v>61</v>
      </c>
      <c r="L91" s="56"/>
      <c r="M91" s="56"/>
      <c r="N91" s="56" t="s">
        <v>76</v>
      </c>
      <c r="O91" s="56"/>
      <c r="P91" s="56"/>
      <c r="Q91" s="56" t="s">
        <v>34</v>
      </c>
      <c r="R91" s="56"/>
      <c r="S91" s="56"/>
      <c r="T91" s="56"/>
    </row>
    <row r="92" spans="2:20" ht="15">
      <c r="B92" s="86">
        <f>I38</f>
        <v>0</v>
      </c>
      <c r="C92" s="56"/>
      <c r="D92" s="56"/>
      <c r="E92" s="86">
        <f>Q33+Q34</f>
        <v>0</v>
      </c>
      <c r="F92" s="56"/>
      <c r="G92" s="56"/>
      <c r="H92" s="66">
        <f>V52</f>
        <v>0</v>
      </c>
      <c r="I92" s="56"/>
      <c r="J92" s="56"/>
      <c r="K92" s="66">
        <f>W66+V74</f>
        <v>0</v>
      </c>
      <c r="L92" s="56"/>
      <c r="M92" s="56"/>
      <c r="N92" s="66">
        <f>H84</f>
        <v>0</v>
      </c>
      <c r="O92" s="56"/>
      <c r="P92" s="56"/>
      <c r="Q92" s="86">
        <f>SUM(B92:P92)</f>
        <v>0</v>
      </c>
      <c r="R92" s="86"/>
      <c r="S92" s="86"/>
      <c r="T92" s="86"/>
    </row>
    <row r="93" ht="8.25" customHeight="1"/>
    <row r="94" spans="1:13" ht="15">
      <c r="A94" s="25" t="s">
        <v>85</v>
      </c>
      <c r="B94" s="14"/>
      <c r="C94" s="14"/>
      <c r="D94" s="14"/>
      <c r="E94" s="14"/>
      <c r="F94" s="14"/>
      <c r="G94" s="14"/>
      <c r="H94" s="14"/>
      <c r="I94" s="14"/>
      <c r="J94" s="14"/>
      <c r="K94" s="14"/>
      <c r="L94" s="14"/>
      <c r="M94" s="14"/>
    </row>
    <row r="95" spans="1:27" ht="15">
      <c r="A95" s="91" t="s">
        <v>86</v>
      </c>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row>
    <row r="96" spans="1:27" ht="15">
      <c r="A96" s="92" t="s">
        <v>87</v>
      </c>
      <c r="B96" s="92"/>
      <c r="C96" s="92"/>
      <c r="D96" s="92"/>
      <c r="E96" s="92"/>
      <c r="F96" s="92"/>
      <c r="G96" s="92"/>
      <c r="H96" s="92"/>
      <c r="I96" s="92"/>
      <c r="J96" s="92"/>
      <c r="K96" s="92"/>
      <c r="L96" s="92"/>
      <c r="M96" s="92"/>
      <c r="N96" s="92"/>
      <c r="O96" s="92"/>
      <c r="P96" s="92"/>
      <c r="Q96" s="92"/>
      <c r="R96" s="92"/>
      <c r="S96" s="92"/>
      <c r="T96" s="92"/>
      <c r="U96" s="92"/>
      <c r="V96" s="92"/>
      <c r="W96" s="92"/>
      <c r="X96" s="92"/>
      <c r="Y96" s="92"/>
      <c r="Z96" s="92"/>
      <c r="AA96" s="92"/>
    </row>
    <row r="97" spans="1:13" ht="15">
      <c r="A97" s="51" t="s">
        <v>344</v>
      </c>
      <c r="B97" s="27"/>
      <c r="C97" s="27"/>
      <c r="D97" s="27"/>
      <c r="E97" s="27"/>
      <c r="F97" s="27"/>
      <c r="G97" s="27"/>
      <c r="H97" s="27"/>
      <c r="I97" s="27"/>
      <c r="J97" s="110" t="s">
        <v>156</v>
      </c>
      <c r="K97" s="110"/>
      <c r="L97" s="26"/>
      <c r="M97" s="26"/>
    </row>
    <row r="98" spans="1:27" ht="15">
      <c r="A98" s="93" t="s">
        <v>88</v>
      </c>
      <c r="B98" s="94"/>
      <c r="C98" s="94"/>
      <c r="D98" s="94"/>
      <c r="E98" s="94"/>
      <c r="F98" s="94"/>
      <c r="G98" s="94"/>
      <c r="H98" s="94"/>
      <c r="I98" s="94"/>
      <c r="J98" s="94"/>
      <c r="K98" s="94"/>
      <c r="L98" s="94"/>
      <c r="M98" s="94"/>
      <c r="N98" s="94"/>
      <c r="O98" s="94"/>
      <c r="P98" s="94"/>
      <c r="Q98" s="94"/>
      <c r="R98" s="94"/>
      <c r="S98" s="94"/>
      <c r="T98" s="94"/>
      <c r="U98" s="94"/>
      <c r="V98" s="94"/>
      <c r="W98" s="94"/>
      <c r="X98" s="94"/>
      <c r="Y98" s="94"/>
      <c r="Z98" s="94"/>
      <c r="AA98" s="94"/>
    </row>
    <row r="99" spans="1:13" ht="8.25" customHeight="1">
      <c r="A99" s="14"/>
      <c r="B99" s="14"/>
      <c r="C99" s="14"/>
      <c r="D99" s="14"/>
      <c r="E99" s="14"/>
      <c r="F99" s="14"/>
      <c r="G99" s="14"/>
      <c r="H99" s="14"/>
      <c r="I99" s="14"/>
      <c r="J99" s="14"/>
      <c r="K99" s="14"/>
      <c r="L99" s="14"/>
      <c r="M99" s="14"/>
    </row>
    <row r="100" spans="1:27" ht="44.25" customHeight="1">
      <c r="A100" s="96" t="s">
        <v>89</v>
      </c>
      <c r="B100" s="96"/>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row>
    <row r="101" spans="1:31" ht="15">
      <c r="A101" s="103" t="s">
        <v>90</v>
      </c>
      <c r="B101" s="103"/>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28"/>
      <c r="AC101" s="28"/>
      <c r="AD101" s="28"/>
      <c r="AE101" s="28"/>
    </row>
    <row r="102" spans="1:27" ht="15">
      <c r="A102" s="103"/>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row>
    <row r="103" ht="21.75" customHeight="1">
      <c r="A103" s="23" t="s">
        <v>91</v>
      </c>
    </row>
    <row r="104" spans="1:27" ht="15">
      <c r="A104" s="87" t="s">
        <v>92</v>
      </c>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row>
    <row r="105" spans="1:27" ht="16.5">
      <c r="A105" s="88" t="s">
        <v>93</v>
      </c>
      <c r="B105" s="88"/>
      <c r="C105" s="88"/>
      <c r="D105" s="88"/>
      <c r="E105" s="88"/>
      <c r="F105" s="89"/>
      <c r="G105" s="90"/>
      <c r="H105" s="90"/>
      <c r="I105" s="90"/>
      <c r="J105" s="90"/>
      <c r="K105" s="90"/>
      <c r="L105" s="90"/>
      <c r="M105" s="90"/>
      <c r="N105" s="90"/>
      <c r="O105" s="90"/>
      <c r="P105" s="90"/>
      <c r="Q105" s="90"/>
      <c r="R105" s="90"/>
      <c r="S105" s="90"/>
      <c r="T105" s="90"/>
      <c r="U105" s="90"/>
      <c r="V105" s="90"/>
      <c r="W105" s="90"/>
      <c r="X105" s="90"/>
      <c r="Y105" s="90"/>
      <c r="Z105" s="90"/>
      <c r="AA105" s="90"/>
    </row>
    <row r="106" spans="1:20" ht="15">
      <c r="A106" s="99" t="s">
        <v>94</v>
      </c>
      <c r="B106" s="99"/>
      <c r="C106" s="99"/>
      <c r="D106" s="99"/>
      <c r="E106" s="99"/>
      <c r="F106" s="99"/>
      <c r="G106" s="99"/>
      <c r="H106" s="99"/>
      <c r="I106" s="99"/>
      <c r="K106" s="19"/>
      <c r="L106" s="100" t="s">
        <v>95</v>
      </c>
      <c r="M106" s="101"/>
      <c r="N106" s="101"/>
      <c r="P106" s="19"/>
      <c r="Q106" s="100" t="s">
        <v>96</v>
      </c>
      <c r="R106" s="101"/>
      <c r="S106" s="101"/>
      <c r="T106" s="101"/>
    </row>
    <row r="107" ht="5.25" customHeight="1"/>
    <row r="108" spans="1:27" ht="15">
      <c r="A108" s="102" t="s">
        <v>125</v>
      </c>
      <c r="B108" s="102"/>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row>
    <row r="109" spans="1:27" ht="15">
      <c r="A109" s="102"/>
      <c r="B109" s="102"/>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row>
    <row r="110" spans="1:27" ht="15">
      <c r="A110" s="102"/>
      <c r="B110" s="102"/>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row>
    <row r="111" spans="1:21" ht="15">
      <c r="A111" s="45"/>
      <c r="B111" t="s">
        <v>97</v>
      </c>
      <c r="K111" s="45"/>
      <c r="L111" t="s">
        <v>98</v>
      </c>
      <c r="T111" s="45"/>
      <c r="U111" t="s">
        <v>109</v>
      </c>
    </row>
    <row r="112" spans="1:21" ht="15">
      <c r="A112" s="19"/>
      <c r="B112" t="s">
        <v>99</v>
      </c>
      <c r="K112" s="19"/>
      <c r="L112" t="s">
        <v>104</v>
      </c>
      <c r="T112" s="19"/>
      <c r="U112" t="s">
        <v>110</v>
      </c>
    </row>
    <row r="113" spans="1:21" ht="15">
      <c r="A113" s="19"/>
      <c r="B113" t="s">
        <v>100</v>
      </c>
      <c r="K113" s="19"/>
      <c r="L113" t="s">
        <v>105</v>
      </c>
      <c r="N113" s="57"/>
      <c r="O113" s="57"/>
      <c r="P113" s="57"/>
      <c r="Q113" s="57"/>
      <c r="R113" s="57"/>
      <c r="T113" s="19"/>
      <c r="U113" t="s">
        <v>111</v>
      </c>
    </row>
    <row r="114" spans="1:21" ht="15">
      <c r="A114" s="19"/>
      <c r="B114" t="s">
        <v>101</v>
      </c>
      <c r="K114" s="19"/>
      <c r="L114" t="s">
        <v>106</v>
      </c>
      <c r="T114" s="19"/>
      <c r="U114" t="s">
        <v>112</v>
      </c>
    </row>
    <row r="115" spans="1:21" ht="15">
      <c r="A115" s="19"/>
      <c r="B115" t="s">
        <v>103</v>
      </c>
      <c r="K115" s="19"/>
      <c r="L115" t="s">
        <v>107</v>
      </c>
      <c r="T115" s="19"/>
      <c r="U115" t="s">
        <v>113</v>
      </c>
    </row>
    <row r="116" spans="1:20" ht="15">
      <c r="A116" s="19"/>
      <c r="B116" t="s">
        <v>102</v>
      </c>
      <c r="K116" s="19"/>
      <c r="L116" t="s">
        <v>108</v>
      </c>
      <c r="T116" s="29"/>
    </row>
    <row r="117" ht="6" customHeight="1">
      <c r="K117" s="29"/>
    </row>
    <row r="118" spans="1:20" ht="20.25">
      <c r="A118" s="23" t="s">
        <v>114</v>
      </c>
      <c r="O118" s="95" t="s">
        <v>119</v>
      </c>
      <c r="P118" s="95"/>
      <c r="Q118" s="95"/>
      <c r="R118" s="95"/>
      <c r="S118" s="95"/>
      <c r="T118" s="95"/>
    </row>
    <row r="119" ht="15">
      <c r="A119" t="s">
        <v>115</v>
      </c>
    </row>
    <row r="120" spans="1:18" ht="15">
      <c r="A120" s="22" t="s">
        <v>116</v>
      </c>
      <c r="J120" s="22" t="s">
        <v>120</v>
      </c>
      <c r="R120" s="22" t="s">
        <v>123</v>
      </c>
    </row>
    <row r="121" spans="1:18" ht="15">
      <c r="A121" s="22" t="s">
        <v>117</v>
      </c>
      <c r="J121" s="22" t="s">
        <v>121</v>
      </c>
      <c r="R121" s="31" t="s">
        <v>124</v>
      </c>
    </row>
    <row r="122" spans="1:10" ht="15">
      <c r="A122" s="22" t="s">
        <v>118</v>
      </c>
      <c r="J122" s="30" t="s">
        <v>122</v>
      </c>
    </row>
    <row r="123" spans="1:27" ht="15">
      <c r="A123" s="97" t="s">
        <v>126</v>
      </c>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row>
    <row r="124" spans="1:27" ht="39.75" customHeight="1">
      <c r="A124" s="98" t="s">
        <v>127</v>
      </c>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row>
    <row r="125" ht="8.25" customHeight="1"/>
    <row r="126" spans="1:27" ht="15">
      <c r="A126" s="104" t="s">
        <v>128</v>
      </c>
      <c r="B126" s="104"/>
      <c r="C126" s="104"/>
      <c r="D126" s="104"/>
      <c r="E126" s="104"/>
      <c r="F126" s="57"/>
      <c r="G126" s="57"/>
      <c r="H126" s="57"/>
      <c r="I126" s="57"/>
      <c r="J126" s="57"/>
      <c r="K126" s="57"/>
      <c r="L126" s="57"/>
      <c r="M126" s="57"/>
      <c r="N126" s="57"/>
      <c r="O126" s="57"/>
      <c r="P126" s="57"/>
      <c r="Q126" s="57"/>
      <c r="R126" s="57"/>
      <c r="S126" s="57"/>
      <c r="T126" s="13" t="s">
        <v>129</v>
      </c>
      <c r="W126" s="57"/>
      <c r="X126" s="57"/>
      <c r="Y126" s="57"/>
      <c r="Z126" s="57"/>
      <c r="AA126" s="57"/>
    </row>
    <row r="127" spans="1:15" ht="15">
      <c r="A127" s="105" t="s">
        <v>130</v>
      </c>
      <c r="B127" s="105"/>
      <c r="C127" s="105"/>
      <c r="D127" s="105"/>
      <c r="E127" s="105"/>
      <c r="F127" s="105"/>
      <c r="G127" s="105"/>
      <c r="H127" s="105"/>
      <c r="I127" s="105"/>
      <c r="J127" s="105"/>
      <c r="K127" s="105"/>
      <c r="L127" s="105"/>
      <c r="M127" s="105"/>
      <c r="N127" s="105"/>
      <c r="O127" s="105"/>
    </row>
    <row r="128" spans="2:26" ht="15">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row>
    <row r="129" ht="6.75" customHeight="1"/>
    <row r="130" spans="1:19" ht="15">
      <c r="A130" s="106" t="s">
        <v>131</v>
      </c>
      <c r="B130" s="106"/>
      <c r="C130" s="106"/>
      <c r="D130" s="106"/>
      <c r="E130" s="106"/>
      <c r="F130" s="106"/>
      <c r="G130" s="106"/>
      <c r="H130" s="106"/>
      <c r="I130" s="106"/>
      <c r="J130" s="106"/>
      <c r="K130" s="106"/>
      <c r="L130" s="106"/>
      <c r="M130" s="106"/>
      <c r="N130" s="106"/>
      <c r="O130" s="106"/>
      <c r="P130" s="106"/>
      <c r="Q130" s="106"/>
      <c r="R130" s="106"/>
      <c r="S130" s="106"/>
    </row>
    <row r="131" spans="2:26" ht="15">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row>
    <row r="132" ht="6" customHeight="1"/>
    <row r="133" spans="2:26" ht="15">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row>
    <row r="134" ht="6.75" customHeight="1"/>
    <row r="135" spans="1:27" ht="15">
      <c r="A135" s="104" t="s">
        <v>132</v>
      </c>
      <c r="B135" s="104"/>
      <c r="C135" s="104"/>
      <c r="D135" s="104"/>
      <c r="E135" s="104"/>
      <c r="F135" s="57"/>
      <c r="G135" s="57"/>
      <c r="H135" s="57"/>
      <c r="I135" s="57"/>
      <c r="J135" s="57"/>
      <c r="K135" s="57"/>
      <c r="L135" s="57"/>
      <c r="M135" s="57"/>
      <c r="N135" s="57"/>
      <c r="O135" s="57"/>
      <c r="P135" s="57"/>
      <c r="Q135" s="57"/>
      <c r="R135" s="57"/>
      <c r="S135" s="57"/>
      <c r="T135" s="13" t="s">
        <v>129</v>
      </c>
      <c r="W135" s="57"/>
      <c r="X135" s="57"/>
      <c r="Y135" s="57"/>
      <c r="Z135" s="57"/>
      <c r="AA135" s="57"/>
    </row>
    <row r="136" spans="1:15" ht="15">
      <c r="A136" s="105" t="s">
        <v>130</v>
      </c>
      <c r="B136" s="105"/>
      <c r="C136" s="105"/>
      <c r="D136" s="105"/>
      <c r="E136" s="105"/>
      <c r="F136" s="105"/>
      <c r="G136" s="105"/>
      <c r="H136" s="105"/>
      <c r="I136" s="105"/>
      <c r="J136" s="105"/>
      <c r="K136" s="105"/>
      <c r="L136" s="105"/>
      <c r="M136" s="105"/>
      <c r="N136" s="105"/>
      <c r="O136" s="105"/>
    </row>
    <row r="137" spans="2:26" ht="15">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row>
    <row r="138" ht="7.5" customHeight="1"/>
    <row r="139" spans="1:19" ht="15">
      <c r="A139" s="106" t="s">
        <v>131</v>
      </c>
      <c r="B139" s="106"/>
      <c r="C139" s="106"/>
      <c r="D139" s="106"/>
      <c r="E139" s="106"/>
      <c r="F139" s="106"/>
      <c r="G139" s="106"/>
      <c r="H139" s="106"/>
      <c r="I139" s="106"/>
      <c r="J139" s="106"/>
      <c r="K139" s="106"/>
      <c r="L139" s="106"/>
      <c r="M139" s="106"/>
      <c r="N139" s="106"/>
      <c r="O139" s="106"/>
      <c r="P139" s="106"/>
      <c r="Q139" s="106"/>
      <c r="R139" s="106"/>
      <c r="S139" s="106"/>
    </row>
    <row r="140" spans="2:26" ht="15">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row>
    <row r="141" ht="7.5" customHeight="1"/>
    <row r="142" spans="2:26" ht="15">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row>
    <row r="143" ht="7.5" customHeight="1"/>
    <row r="144" spans="1:27" ht="15">
      <c r="A144" s="107" t="s">
        <v>133</v>
      </c>
      <c r="B144" s="107"/>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c r="AA144" s="107"/>
    </row>
    <row r="145" spans="1:27" ht="15">
      <c r="A145" s="107"/>
      <c r="B145" s="107"/>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c r="AA145" s="107"/>
    </row>
    <row r="146" spans="1:27" ht="30.75" customHeight="1">
      <c r="A146" s="107"/>
      <c r="B146" s="107"/>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c r="AA146" s="107"/>
    </row>
    <row r="147" spans="1:27" ht="3.75" customHeight="1">
      <c r="A147" s="33"/>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row>
    <row r="148" spans="2:27" ht="15">
      <c r="B148" s="108" t="s">
        <v>134</v>
      </c>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c r="AA148" s="108"/>
    </row>
    <row r="149" spans="2:27" ht="15">
      <c r="B149" s="108"/>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row>
    <row r="150" spans="2:27" ht="32.25" customHeight="1">
      <c r="B150" s="108"/>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c r="AA150" s="108"/>
    </row>
    <row r="151" spans="10:22" ht="15">
      <c r="J151" s="35"/>
      <c r="K151" s="36"/>
      <c r="L151" s="36"/>
      <c r="M151" s="36"/>
      <c r="N151" s="36"/>
      <c r="O151" s="36"/>
      <c r="P151" s="36"/>
      <c r="Q151" s="36"/>
      <c r="R151" s="36"/>
      <c r="S151" s="36"/>
      <c r="T151" s="36"/>
      <c r="U151" s="36"/>
      <c r="V151" s="37"/>
    </row>
    <row r="152" spans="1:22" ht="15">
      <c r="A152" s="22" t="s">
        <v>135</v>
      </c>
      <c r="J152" s="38"/>
      <c r="K152" s="39"/>
      <c r="L152" s="39"/>
      <c r="M152" s="39"/>
      <c r="N152" s="39"/>
      <c r="O152" s="39"/>
      <c r="P152" s="39"/>
      <c r="Q152" s="39"/>
      <c r="R152" s="39"/>
      <c r="S152" s="39"/>
      <c r="T152" s="39"/>
      <c r="U152" s="39"/>
      <c r="V152" s="40"/>
    </row>
    <row r="154" spans="1:27" ht="15">
      <c r="A154" s="24" t="s">
        <v>136</v>
      </c>
      <c r="P154" s="57"/>
      <c r="Q154" s="57"/>
      <c r="R154" s="57"/>
      <c r="S154" s="57"/>
      <c r="T154" s="57"/>
      <c r="U154" s="57"/>
      <c r="V154" s="57"/>
      <c r="W154" s="57"/>
      <c r="X154" s="57"/>
      <c r="Y154" s="57"/>
      <c r="Z154" s="57"/>
      <c r="AA154" s="57"/>
    </row>
    <row r="155" spans="1:27" ht="15">
      <c r="A155" s="22" t="s">
        <v>137</v>
      </c>
      <c r="P155" s="57"/>
      <c r="Q155" s="57"/>
      <c r="R155" s="57"/>
      <c r="S155" s="57"/>
      <c r="T155" s="57"/>
      <c r="U155" s="57"/>
      <c r="V155" s="57"/>
      <c r="W155" s="57"/>
      <c r="X155" s="57"/>
      <c r="Y155" s="57"/>
      <c r="Z155" s="57"/>
      <c r="AA155" s="57"/>
    </row>
    <row r="157" spans="1:27" ht="15">
      <c r="A157" s="111" t="s">
        <v>138</v>
      </c>
      <c r="B157" s="111"/>
      <c r="C157" s="111"/>
      <c r="D157" s="111"/>
      <c r="E157" s="111"/>
      <c r="F157" s="111"/>
      <c r="G157" s="111"/>
      <c r="H157" s="111"/>
      <c r="I157" s="111"/>
      <c r="J157" s="111"/>
      <c r="K157" s="111"/>
      <c r="L157" s="111"/>
      <c r="M157" s="111"/>
      <c r="N157" s="111"/>
      <c r="O157" s="57"/>
      <c r="P157" s="57"/>
      <c r="Q157" s="57"/>
      <c r="R157" s="57"/>
      <c r="S157" s="57"/>
      <c r="T157" s="57"/>
      <c r="U157" s="57"/>
      <c r="V157" s="57"/>
      <c r="W157" s="57"/>
      <c r="X157" s="57"/>
      <c r="Y157" s="57"/>
      <c r="Z157" s="57"/>
      <c r="AA157" s="57"/>
    </row>
    <row r="158" spans="11:27" ht="15">
      <c r="K158" s="112" t="s">
        <v>19</v>
      </c>
      <c r="L158" s="112"/>
      <c r="M158" s="112"/>
      <c r="O158" s="57"/>
      <c r="P158" s="57"/>
      <c r="Q158" s="57"/>
      <c r="R158" s="57"/>
      <c r="S158" s="57"/>
      <c r="T158" s="57"/>
      <c r="U158" s="57"/>
      <c r="V158" s="57"/>
      <c r="W158" s="57"/>
      <c r="X158" s="57"/>
      <c r="Y158" s="57"/>
      <c r="Z158" s="57"/>
      <c r="AA158" s="57"/>
    </row>
    <row r="159" spans="10:22" ht="15">
      <c r="J159" s="35"/>
      <c r="K159" s="36"/>
      <c r="L159" s="36"/>
      <c r="M159" s="36"/>
      <c r="N159" s="36"/>
      <c r="O159" s="36"/>
      <c r="P159" s="36"/>
      <c r="Q159" s="36"/>
      <c r="R159" s="36"/>
      <c r="S159" s="36"/>
      <c r="T159" s="36"/>
      <c r="U159" s="36"/>
      <c r="V159" s="37"/>
    </row>
    <row r="160" spans="1:22" ht="15">
      <c r="A160" s="22" t="s">
        <v>135</v>
      </c>
      <c r="J160" s="38"/>
      <c r="K160" s="39"/>
      <c r="L160" s="39"/>
      <c r="M160" s="39"/>
      <c r="N160" s="39"/>
      <c r="O160" s="39"/>
      <c r="P160" s="39"/>
      <c r="Q160" s="39"/>
      <c r="R160" s="39"/>
      <c r="S160" s="39"/>
      <c r="T160" s="39"/>
      <c r="U160" s="39"/>
      <c r="V160" s="40"/>
    </row>
    <row r="161" spans="10:22" ht="15">
      <c r="J161" s="35"/>
      <c r="K161" s="36"/>
      <c r="L161" s="36"/>
      <c r="M161" s="36"/>
      <c r="N161" s="36"/>
      <c r="O161" s="36"/>
      <c r="P161" s="36"/>
      <c r="Q161" s="36"/>
      <c r="R161" s="36"/>
      <c r="S161" s="36"/>
      <c r="T161" s="36"/>
      <c r="U161" s="36"/>
      <c r="V161" s="37"/>
    </row>
    <row r="162" spans="1:22" ht="15">
      <c r="A162" s="22" t="s">
        <v>139</v>
      </c>
      <c r="J162" s="38"/>
      <c r="K162" s="39"/>
      <c r="L162" s="39"/>
      <c r="M162" s="39"/>
      <c r="N162" s="39"/>
      <c r="O162" s="39"/>
      <c r="P162" s="39"/>
      <c r="Q162" s="39"/>
      <c r="R162" s="39"/>
      <c r="S162" s="39"/>
      <c r="T162" s="39"/>
      <c r="U162" s="39"/>
      <c r="V162" s="40"/>
    </row>
    <row r="163" ht="15">
      <c r="A163" s="24" t="s">
        <v>140</v>
      </c>
    </row>
    <row r="164" ht="15">
      <c r="E164" s="41" t="s">
        <v>141</v>
      </c>
    </row>
    <row r="165" ht="15">
      <c r="E165" s="42" t="s">
        <v>142</v>
      </c>
    </row>
    <row r="166" ht="15">
      <c r="K166" s="44" t="s">
        <v>145</v>
      </c>
    </row>
    <row r="167" ht="8.25" customHeight="1"/>
    <row r="168" ht="15">
      <c r="A168" t="s">
        <v>143</v>
      </c>
    </row>
    <row r="169" ht="7.5" customHeight="1"/>
    <row r="170" ht="15">
      <c r="A170" t="s">
        <v>144</v>
      </c>
    </row>
    <row r="189" ht="15">
      <c r="B189" s="43" t="s">
        <v>152</v>
      </c>
    </row>
    <row r="190" spans="1:26" ht="15">
      <c r="A190" t="s">
        <v>153</v>
      </c>
      <c r="W190" s="109">
        <f>Q92</f>
        <v>0</v>
      </c>
      <c r="X190" s="109"/>
      <c r="Y190" s="109"/>
      <c r="Z190" s="109"/>
    </row>
    <row r="191" ht="15">
      <c r="A191" t="s">
        <v>157</v>
      </c>
    </row>
    <row r="192" ht="15">
      <c r="A192" t="s">
        <v>146</v>
      </c>
    </row>
    <row r="193" spans="1:19" ht="15">
      <c r="A193" t="s">
        <v>147</v>
      </c>
      <c r="R193" s="110" t="s">
        <v>155</v>
      </c>
      <c r="S193" s="110"/>
    </row>
    <row r="194" ht="15">
      <c r="A194" t="s">
        <v>148</v>
      </c>
    </row>
    <row r="196" ht="15">
      <c r="A196" t="s">
        <v>149</v>
      </c>
    </row>
    <row r="197" spans="1:27" ht="15">
      <c r="A197" t="s">
        <v>150</v>
      </c>
      <c r="U197" s="70" t="s">
        <v>154</v>
      </c>
      <c r="V197" s="70"/>
      <c r="W197" s="70"/>
      <c r="X197" s="70"/>
      <c r="Y197" s="70"/>
      <c r="Z197" s="70"/>
      <c r="AA197" s="70"/>
    </row>
    <row r="198" ht="15">
      <c r="A198" t="s">
        <v>151</v>
      </c>
    </row>
    <row r="200" spans="4:13" ht="15">
      <c r="D200" s="95" t="s">
        <v>158</v>
      </c>
      <c r="E200" s="95"/>
      <c r="F200" s="95"/>
      <c r="G200" s="95"/>
      <c r="H200" s="95"/>
      <c r="I200" s="95"/>
      <c r="J200" s="95"/>
      <c r="K200" s="95"/>
      <c r="L200" s="95"/>
      <c r="M200" s="95"/>
    </row>
  </sheetData>
  <sheetProtection/>
  <mergeCells count="269">
    <mergeCell ref="O158:AA158"/>
    <mergeCell ref="A144:AA146"/>
    <mergeCell ref="B148:AA150"/>
    <mergeCell ref="D200:M200"/>
    <mergeCell ref="W190:Z190"/>
    <mergeCell ref="R193:S193"/>
    <mergeCell ref="U197:AA197"/>
    <mergeCell ref="P154:AA155"/>
    <mergeCell ref="A157:N157"/>
    <mergeCell ref="O157:AA157"/>
    <mergeCell ref="K158:M158"/>
    <mergeCell ref="B137:Z137"/>
    <mergeCell ref="A139:S139"/>
    <mergeCell ref="B140:Z140"/>
    <mergeCell ref="B142:Z142"/>
    <mergeCell ref="A135:E135"/>
    <mergeCell ref="F135:S135"/>
    <mergeCell ref="W135:AA135"/>
    <mergeCell ref="A136:O136"/>
    <mergeCell ref="B128:Z128"/>
    <mergeCell ref="A130:S130"/>
    <mergeCell ref="B131:Z131"/>
    <mergeCell ref="B133:Z133"/>
    <mergeCell ref="A126:E126"/>
    <mergeCell ref="F126:S126"/>
    <mergeCell ref="W126:AA126"/>
    <mergeCell ref="A127:O127"/>
    <mergeCell ref="O118:T118"/>
    <mergeCell ref="A100:AA100"/>
    <mergeCell ref="A123:AA123"/>
    <mergeCell ref="A124:AA124"/>
    <mergeCell ref="A106:I106"/>
    <mergeCell ref="L106:N106"/>
    <mergeCell ref="Q106:T106"/>
    <mergeCell ref="A108:AA110"/>
    <mergeCell ref="N113:R113"/>
    <mergeCell ref="A101:AA102"/>
    <mergeCell ref="A104:AA104"/>
    <mergeCell ref="A105:F105"/>
    <mergeCell ref="G105:AA105"/>
    <mergeCell ref="A95:AA95"/>
    <mergeCell ref="A96:AA96"/>
    <mergeCell ref="A98:AA98"/>
    <mergeCell ref="J97:K97"/>
    <mergeCell ref="Q92:T92"/>
    <mergeCell ref="N92:P92"/>
    <mergeCell ref="N91:P91"/>
    <mergeCell ref="I76:AA76"/>
    <mergeCell ref="I78:AA78"/>
    <mergeCell ref="I79:AA79"/>
    <mergeCell ref="V52:X52"/>
    <mergeCell ref="V74:X74"/>
    <mergeCell ref="W66:Y66"/>
    <mergeCell ref="Q91:T91"/>
    <mergeCell ref="B91:D91"/>
    <mergeCell ref="E91:G91"/>
    <mergeCell ref="H91:J91"/>
    <mergeCell ref="K91:M91"/>
    <mergeCell ref="K92:M92"/>
    <mergeCell ref="H92:J92"/>
    <mergeCell ref="E92:G92"/>
    <mergeCell ref="B92:D92"/>
    <mergeCell ref="H72:I72"/>
    <mergeCell ref="A82:AA83"/>
    <mergeCell ref="B84:G84"/>
    <mergeCell ref="H84:K84"/>
    <mergeCell ref="R73:S73"/>
    <mergeCell ref="T73:U73"/>
    <mergeCell ref="V73:X73"/>
    <mergeCell ref="D73:Q73"/>
    <mergeCell ref="A73:C73"/>
    <mergeCell ref="A72:C72"/>
    <mergeCell ref="D72:E72"/>
    <mergeCell ref="F72:G72"/>
    <mergeCell ref="P72:Q72"/>
    <mergeCell ref="R72:S72"/>
    <mergeCell ref="T72:U72"/>
    <mergeCell ref="V72:X72"/>
    <mergeCell ref="A71:C71"/>
    <mergeCell ref="D71:E71"/>
    <mergeCell ref="F71:G71"/>
    <mergeCell ref="H71:I71"/>
    <mergeCell ref="J72:K72"/>
    <mergeCell ref="L72:M72"/>
    <mergeCell ref="L71:M71"/>
    <mergeCell ref="N71:O71"/>
    <mergeCell ref="J71:K71"/>
    <mergeCell ref="N72:O72"/>
    <mergeCell ref="T71:U71"/>
    <mergeCell ref="V71:X71"/>
    <mergeCell ref="N70:O70"/>
    <mergeCell ref="P70:Q70"/>
    <mergeCell ref="R70:S70"/>
    <mergeCell ref="T70:U70"/>
    <mergeCell ref="V70:X70"/>
    <mergeCell ref="J70:K70"/>
    <mergeCell ref="L70:M70"/>
    <mergeCell ref="P71:Q71"/>
    <mergeCell ref="R71:S71"/>
    <mergeCell ref="A70:C70"/>
    <mergeCell ref="D70:E70"/>
    <mergeCell ref="F70:G70"/>
    <mergeCell ref="H70:I70"/>
    <mergeCell ref="N69:O69"/>
    <mergeCell ref="P69:Q69"/>
    <mergeCell ref="T69:U69"/>
    <mergeCell ref="V69:X69"/>
    <mergeCell ref="L69:M69"/>
    <mergeCell ref="I63:J63"/>
    <mergeCell ref="K63:L63"/>
    <mergeCell ref="K64:L64"/>
    <mergeCell ref="K65:L65"/>
    <mergeCell ref="D69:E69"/>
    <mergeCell ref="F69:G69"/>
    <mergeCell ref="H69:I69"/>
    <mergeCell ref="J69:K69"/>
    <mergeCell ref="U63:V63"/>
    <mergeCell ref="W63:Y63"/>
    <mergeCell ref="W64:Y64"/>
    <mergeCell ref="W65:Y65"/>
    <mergeCell ref="S64:T64"/>
    <mergeCell ref="S65:T65"/>
    <mergeCell ref="U65:V65"/>
    <mergeCell ref="U64:V64"/>
    <mergeCell ref="W62:Y62"/>
    <mergeCell ref="C63:D63"/>
    <mergeCell ref="C64:D64"/>
    <mergeCell ref="C65:D65"/>
    <mergeCell ref="E65:F65"/>
    <mergeCell ref="E64:F64"/>
    <mergeCell ref="E63:F63"/>
    <mergeCell ref="G63:H63"/>
    <mergeCell ref="G64:H64"/>
    <mergeCell ref="K62:L62"/>
    <mergeCell ref="U62:V62"/>
    <mergeCell ref="M65:N65"/>
    <mergeCell ref="M64:N64"/>
    <mergeCell ref="M63:N63"/>
    <mergeCell ref="O63:P63"/>
    <mergeCell ref="O64:P64"/>
    <mergeCell ref="Q65:R65"/>
    <mergeCell ref="Q64:R64"/>
    <mergeCell ref="Q63:R63"/>
    <mergeCell ref="S63:T63"/>
    <mergeCell ref="M62:N62"/>
    <mergeCell ref="O62:P62"/>
    <mergeCell ref="Q62:R62"/>
    <mergeCell ref="S62:T62"/>
    <mergeCell ref="O65:P65"/>
    <mergeCell ref="G65:H65"/>
    <mergeCell ref="I65:J65"/>
    <mergeCell ref="I64:J64"/>
    <mergeCell ref="V48:X48"/>
    <mergeCell ref="V49:X49"/>
    <mergeCell ref="V46:X46"/>
    <mergeCell ref="T45:U45"/>
    <mergeCell ref="P45:Q45"/>
    <mergeCell ref="R45:S45"/>
    <mergeCell ref="V45:W45"/>
    <mergeCell ref="V47:X47"/>
    <mergeCell ref="L45:M45"/>
    <mergeCell ref="N45:O45"/>
    <mergeCell ref="G62:H62"/>
    <mergeCell ref="I62:J62"/>
    <mergeCell ref="H53:R53"/>
    <mergeCell ref="R54:Y54"/>
    <mergeCell ref="B59:Y60"/>
    <mergeCell ref="A62:B62"/>
    <mergeCell ref="C62:D62"/>
    <mergeCell ref="E62:F62"/>
    <mergeCell ref="D45:E45"/>
    <mergeCell ref="F45:G45"/>
    <mergeCell ref="H45:I45"/>
    <mergeCell ref="J45:K45"/>
    <mergeCell ref="V50:X50"/>
    <mergeCell ref="V51:X51"/>
    <mergeCell ref="R48:S48"/>
    <mergeCell ref="R49:S49"/>
    <mergeCell ref="R50:S50"/>
    <mergeCell ref="R51:S51"/>
    <mergeCell ref="T51:U51"/>
    <mergeCell ref="T50:U50"/>
    <mergeCell ref="T49:U49"/>
    <mergeCell ref="T48:U48"/>
    <mergeCell ref="N50:O50"/>
    <mergeCell ref="N51:O51"/>
    <mergeCell ref="P51:Q51"/>
    <mergeCell ref="P50:Q50"/>
    <mergeCell ref="L49:M49"/>
    <mergeCell ref="L48:M48"/>
    <mergeCell ref="T47:U47"/>
    <mergeCell ref="N48:O48"/>
    <mergeCell ref="N49:O49"/>
    <mergeCell ref="P49:Q49"/>
    <mergeCell ref="P48:Q48"/>
    <mergeCell ref="P47:Q47"/>
    <mergeCell ref="J50:K50"/>
    <mergeCell ref="J51:K51"/>
    <mergeCell ref="L51:M51"/>
    <mergeCell ref="L50:M50"/>
    <mergeCell ref="H49:I49"/>
    <mergeCell ref="H48:I48"/>
    <mergeCell ref="J48:K48"/>
    <mergeCell ref="J49:K49"/>
    <mergeCell ref="T46:U46"/>
    <mergeCell ref="D47:E47"/>
    <mergeCell ref="F47:G47"/>
    <mergeCell ref="H47:I47"/>
    <mergeCell ref="J47:K47"/>
    <mergeCell ref="L47:M47"/>
    <mergeCell ref="D46:E46"/>
    <mergeCell ref="L46:M46"/>
    <mergeCell ref="N47:O47"/>
    <mergeCell ref="R47:S47"/>
    <mergeCell ref="N46:O46"/>
    <mergeCell ref="P46:Q46"/>
    <mergeCell ref="R46:S46"/>
    <mergeCell ref="A51:C51"/>
    <mergeCell ref="F46:G46"/>
    <mergeCell ref="H46:I46"/>
    <mergeCell ref="J46:K46"/>
    <mergeCell ref="F48:G48"/>
    <mergeCell ref="F49:G49"/>
    <mergeCell ref="F50:G50"/>
    <mergeCell ref="F51:G51"/>
    <mergeCell ref="H51:I51"/>
    <mergeCell ref="H50:I50"/>
    <mergeCell ref="A47:C47"/>
    <mergeCell ref="A48:C48"/>
    <mergeCell ref="A49:C49"/>
    <mergeCell ref="A50:C50"/>
    <mergeCell ref="D48:E48"/>
    <mergeCell ref="D49:E49"/>
    <mergeCell ref="D50:E50"/>
    <mergeCell ref="D51:E51"/>
    <mergeCell ref="I38:K38"/>
    <mergeCell ref="A43:Z44"/>
    <mergeCell ref="Q32:S32"/>
    <mergeCell ref="Q33:S33"/>
    <mergeCell ref="Q34:S34"/>
    <mergeCell ref="B38:C38"/>
    <mergeCell ref="D38:F38"/>
    <mergeCell ref="D37:F37"/>
    <mergeCell ref="G37:H37"/>
    <mergeCell ref="G38:H38"/>
    <mergeCell ref="G28:P28"/>
    <mergeCell ref="B33:E33"/>
    <mergeCell ref="B34:E34"/>
    <mergeCell ref="I37:K37"/>
    <mergeCell ref="L32:N32"/>
    <mergeCell ref="O32:P32"/>
    <mergeCell ref="L33:N33"/>
    <mergeCell ref="L34:N34"/>
    <mergeCell ref="O33:P33"/>
    <mergeCell ref="O34:P34"/>
    <mergeCell ref="F34:H34"/>
    <mergeCell ref="I32:K32"/>
    <mergeCell ref="I34:K34"/>
    <mergeCell ref="I33:K33"/>
    <mergeCell ref="F32:H32"/>
    <mergeCell ref="F33:H33"/>
    <mergeCell ref="D5:L5"/>
    <mergeCell ref="Q5:Y5"/>
    <mergeCell ref="D14:L14"/>
    <mergeCell ref="Q14:Y14"/>
    <mergeCell ref="T24:Z24"/>
    <mergeCell ref="T26:AA26"/>
    <mergeCell ref="E24:P24"/>
    <mergeCell ref="B26:P26"/>
  </mergeCells>
  <hyperlinks>
    <hyperlink ref="O118" r:id="rId1" display="cym-office@quaker.ca"/>
    <hyperlink ref="J122" r:id="rId2" display="mailto:cym-office@quaker.ca"/>
    <hyperlink ref="R193:S193" r:id="rId3" display="PAYPAL"/>
    <hyperlink ref="J97:K97" location="Sheet1!A189" display="PayPal"/>
    <hyperlink ref="D200:M200" location="Sheet1!A97" display="Click here to go back to where you were"/>
  </hyperlinks>
  <printOptions/>
  <pageMargins left="0.25" right="0.25" top="0.75" bottom="0.75" header="0.3" footer="0.3"/>
  <pageSetup orientation="portrait" paperSize="122" r:id="rId5"/>
  <drawing r:id="rId4"/>
</worksheet>
</file>

<file path=xl/worksheets/sheet2.xml><?xml version="1.0" encoding="utf-8"?>
<worksheet xmlns="http://schemas.openxmlformats.org/spreadsheetml/2006/main" xmlns:r="http://schemas.openxmlformats.org/officeDocument/2006/relationships">
  <dimension ref="A1:HM2"/>
  <sheetViews>
    <sheetView zoomScalePageLayoutView="0" workbookViewId="0" topLeftCell="A1">
      <selection activeCell="A1" sqref="A1"/>
    </sheetView>
  </sheetViews>
  <sheetFormatPr defaultColWidth="9.140625" defaultRowHeight="15"/>
  <cols>
    <col min="1" max="1" width="25.28125" style="0" customWidth="1"/>
    <col min="12" max="12" width="31.7109375" style="0" customWidth="1"/>
    <col min="23" max="23" width="20.7109375" style="0" customWidth="1"/>
    <col min="34" max="34" width="28.421875" style="0" customWidth="1"/>
    <col min="45" max="45" width="15.00390625" style="0" customWidth="1"/>
    <col min="46" max="46" width="13.8515625" style="0" customWidth="1"/>
    <col min="47" max="48" width="14.140625" style="0" customWidth="1"/>
    <col min="49" max="49" width="14.7109375" style="0" customWidth="1"/>
  </cols>
  <sheetData>
    <row r="1" spans="1:221" s="46" customFormat="1" ht="186">
      <c r="A1" s="46" t="s">
        <v>160</v>
      </c>
      <c r="B1" s="46" t="s">
        <v>161</v>
      </c>
      <c r="C1" s="46" t="s">
        <v>162</v>
      </c>
      <c r="D1" s="46" t="s">
        <v>163</v>
      </c>
      <c r="E1" s="46" t="s">
        <v>164</v>
      </c>
      <c r="F1" s="46" t="s">
        <v>338</v>
      </c>
      <c r="G1" s="46" t="s">
        <v>165</v>
      </c>
      <c r="H1" s="46" t="s">
        <v>166</v>
      </c>
      <c r="I1" s="46" t="s">
        <v>167</v>
      </c>
      <c r="J1" s="46" t="s">
        <v>168</v>
      </c>
      <c r="K1" s="46" t="s">
        <v>169</v>
      </c>
      <c r="L1" s="46" t="s">
        <v>170</v>
      </c>
      <c r="M1" s="46" t="s">
        <v>171</v>
      </c>
      <c r="N1" s="46" t="s">
        <v>172</v>
      </c>
      <c r="O1" s="46" t="s">
        <v>173</v>
      </c>
      <c r="P1" s="46" t="s">
        <v>174</v>
      </c>
      <c r="Q1" s="46" t="s">
        <v>175</v>
      </c>
      <c r="R1" s="46" t="s">
        <v>176</v>
      </c>
      <c r="S1" s="46" t="s">
        <v>177</v>
      </c>
      <c r="T1" s="46" t="s">
        <v>178</v>
      </c>
      <c r="U1" s="46" t="s">
        <v>179</v>
      </c>
      <c r="V1" s="46" t="s">
        <v>180</v>
      </c>
      <c r="W1" s="46" t="s">
        <v>181</v>
      </c>
      <c r="X1" s="46" t="s">
        <v>182</v>
      </c>
      <c r="Y1" s="46" t="s">
        <v>183</v>
      </c>
      <c r="Z1" s="46" t="s">
        <v>184</v>
      </c>
      <c r="AA1" s="46" t="s">
        <v>185</v>
      </c>
      <c r="AB1" s="46" t="s">
        <v>186</v>
      </c>
      <c r="AC1" s="46" t="s">
        <v>187</v>
      </c>
      <c r="AD1" s="46" t="s">
        <v>188</v>
      </c>
      <c r="AE1" s="46" t="s">
        <v>189</v>
      </c>
      <c r="AF1" s="46" t="s">
        <v>190</v>
      </c>
      <c r="AG1" s="46" t="s">
        <v>191</v>
      </c>
      <c r="AH1" s="46" t="s">
        <v>192</v>
      </c>
      <c r="AI1" s="46" t="s">
        <v>193</v>
      </c>
      <c r="AJ1" s="46" t="s">
        <v>194</v>
      </c>
      <c r="AK1" s="46" t="s">
        <v>195</v>
      </c>
      <c r="AL1" s="46" t="s">
        <v>196</v>
      </c>
      <c r="AM1" s="46" t="s">
        <v>197</v>
      </c>
      <c r="AN1" s="46" t="s">
        <v>198</v>
      </c>
      <c r="AO1" s="46" t="s">
        <v>199</v>
      </c>
      <c r="AP1" s="46" t="s">
        <v>200</v>
      </c>
      <c r="AQ1" s="46" t="s">
        <v>201</v>
      </c>
      <c r="AR1" s="46" t="s">
        <v>202</v>
      </c>
      <c r="AS1" s="46" t="s">
        <v>203</v>
      </c>
      <c r="AT1" s="46" t="s">
        <v>204</v>
      </c>
      <c r="AU1" s="46" t="s">
        <v>205</v>
      </c>
      <c r="AV1" s="46" t="s">
        <v>206</v>
      </c>
      <c r="AW1" s="46" t="s">
        <v>22</v>
      </c>
      <c r="AX1" s="46" t="s">
        <v>207</v>
      </c>
      <c r="AY1" s="46" t="s">
        <v>208</v>
      </c>
      <c r="AZ1" s="46" t="s">
        <v>209</v>
      </c>
      <c r="BA1" s="46" t="s">
        <v>210</v>
      </c>
      <c r="BB1" s="46" t="s">
        <v>211</v>
      </c>
      <c r="BC1" s="46" t="s">
        <v>212</v>
      </c>
      <c r="BD1" s="46" t="s">
        <v>213</v>
      </c>
      <c r="BE1" s="46" t="s">
        <v>214</v>
      </c>
      <c r="BF1" s="46" t="s">
        <v>215</v>
      </c>
      <c r="BG1" s="46" t="s">
        <v>216</v>
      </c>
      <c r="BH1" s="46" t="s">
        <v>217</v>
      </c>
      <c r="BI1" s="46" t="s">
        <v>218</v>
      </c>
      <c r="BJ1" s="46" t="s">
        <v>219</v>
      </c>
      <c r="BK1" s="46" t="s">
        <v>220</v>
      </c>
      <c r="BL1" s="46" t="s">
        <v>221</v>
      </c>
      <c r="BM1" s="46" t="s">
        <v>222</v>
      </c>
      <c r="BN1" s="46" t="s">
        <v>223</v>
      </c>
      <c r="BO1" s="46" t="s">
        <v>224</v>
      </c>
      <c r="BP1" s="46" t="s">
        <v>225</v>
      </c>
      <c r="BQ1" s="46" t="s">
        <v>226</v>
      </c>
      <c r="BR1" s="46" t="s">
        <v>227</v>
      </c>
      <c r="BS1" s="46" t="s">
        <v>228</v>
      </c>
      <c r="BT1" s="46" t="s">
        <v>229</v>
      </c>
      <c r="BU1" s="46" t="s">
        <v>230</v>
      </c>
      <c r="BV1" s="46" t="s">
        <v>231</v>
      </c>
      <c r="BW1" s="46" t="s">
        <v>232</v>
      </c>
      <c r="BX1" s="46" t="s">
        <v>233</v>
      </c>
      <c r="BY1" s="46" t="s">
        <v>234</v>
      </c>
      <c r="BZ1" s="46" t="s">
        <v>235</v>
      </c>
      <c r="CA1" s="46" t="s">
        <v>236</v>
      </c>
      <c r="CB1" s="46" t="s">
        <v>237</v>
      </c>
      <c r="CC1" s="46" t="s">
        <v>238</v>
      </c>
      <c r="CD1" s="46" t="s">
        <v>239</v>
      </c>
      <c r="CE1" s="46" t="s">
        <v>240</v>
      </c>
      <c r="CF1" s="46" t="s">
        <v>241</v>
      </c>
      <c r="CG1" s="46" t="s">
        <v>242</v>
      </c>
      <c r="CH1" s="46" t="s">
        <v>243</v>
      </c>
      <c r="CI1" s="46" t="s">
        <v>244</v>
      </c>
      <c r="CJ1" s="46" t="s">
        <v>245</v>
      </c>
      <c r="CK1" s="46" t="s">
        <v>246</v>
      </c>
      <c r="CL1" s="46" t="s">
        <v>247</v>
      </c>
      <c r="CM1" s="46" t="s">
        <v>248</v>
      </c>
      <c r="CN1" s="46" t="s">
        <v>249</v>
      </c>
      <c r="CO1" s="46" t="s">
        <v>250</v>
      </c>
      <c r="CP1" s="46" t="s">
        <v>251</v>
      </c>
      <c r="CQ1" s="46" t="s">
        <v>252</v>
      </c>
      <c r="CR1" s="46" t="s">
        <v>253</v>
      </c>
      <c r="CS1" s="46" t="s">
        <v>254</v>
      </c>
      <c r="CT1" s="46" t="s">
        <v>255</v>
      </c>
      <c r="CU1" s="46" t="s">
        <v>256</v>
      </c>
      <c r="CV1" s="46" t="s">
        <v>257</v>
      </c>
      <c r="CW1" s="46" t="s">
        <v>258</v>
      </c>
      <c r="CX1" s="46" t="s">
        <v>259</v>
      </c>
      <c r="CY1" s="46" t="s">
        <v>339</v>
      </c>
      <c r="CZ1" s="46" t="s">
        <v>340</v>
      </c>
      <c r="DA1" s="46" t="s">
        <v>260</v>
      </c>
      <c r="DB1" s="46" t="s">
        <v>261</v>
      </c>
      <c r="DC1" s="46" t="s">
        <v>262</v>
      </c>
      <c r="DD1" s="46" t="s">
        <v>263</v>
      </c>
      <c r="DE1" s="46" t="s">
        <v>264</v>
      </c>
      <c r="DF1" s="46" t="s">
        <v>265</v>
      </c>
      <c r="DG1" s="46" t="s">
        <v>266</v>
      </c>
      <c r="DH1" s="46" t="s">
        <v>267</v>
      </c>
      <c r="DI1" s="46" t="s">
        <v>268</v>
      </c>
      <c r="DJ1" s="46" t="s">
        <v>269</v>
      </c>
      <c r="DK1" s="46" t="s">
        <v>270</v>
      </c>
      <c r="DL1" s="46" t="s">
        <v>271</v>
      </c>
      <c r="DM1" s="46" t="s">
        <v>272</v>
      </c>
      <c r="DN1" s="46" t="s">
        <v>273</v>
      </c>
      <c r="DO1" s="46" t="s">
        <v>274</v>
      </c>
      <c r="DP1" s="46" t="s">
        <v>275</v>
      </c>
      <c r="DQ1" s="46" t="s">
        <v>276</v>
      </c>
      <c r="DR1" s="46" t="s">
        <v>277</v>
      </c>
      <c r="DS1" s="46" t="s">
        <v>278</v>
      </c>
      <c r="DT1" s="46" t="s">
        <v>279</v>
      </c>
      <c r="DU1" s="46" t="s">
        <v>280</v>
      </c>
      <c r="DV1" s="46" t="s">
        <v>281</v>
      </c>
      <c r="DW1" s="46" t="s">
        <v>282</v>
      </c>
      <c r="DX1" s="46" t="s">
        <v>283</v>
      </c>
      <c r="DY1" s="46" t="s">
        <v>284</v>
      </c>
      <c r="DZ1" s="46" t="s">
        <v>285</v>
      </c>
      <c r="EA1" s="46" t="s">
        <v>286</v>
      </c>
      <c r="EB1" s="46" t="s">
        <v>287</v>
      </c>
      <c r="EC1" s="46" t="s">
        <v>288</v>
      </c>
      <c r="ED1" s="46" t="s">
        <v>289</v>
      </c>
      <c r="EE1" s="46" t="s">
        <v>290</v>
      </c>
      <c r="EF1" s="46" t="s">
        <v>291</v>
      </c>
      <c r="EG1" s="46" t="s">
        <v>292</v>
      </c>
      <c r="EH1" s="46" t="s">
        <v>293</v>
      </c>
      <c r="EI1" s="46" t="s">
        <v>294</v>
      </c>
      <c r="EJ1" s="46" t="s">
        <v>295</v>
      </c>
      <c r="EK1" s="46" t="s">
        <v>296</v>
      </c>
      <c r="EL1" s="46" t="s">
        <v>297</v>
      </c>
      <c r="EM1" s="46" t="s">
        <v>298</v>
      </c>
      <c r="EN1" s="46" t="s">
        <v>299</v>
      </c>
      <c r="EO1" s="46" t="s">
        <v>300</v>
      </c>
      <c r="EP1" s="46" t="s">
        <v>301</v>
      </c>
      <c r="EQ1" s="46" t="s">
        <v>302</v>
      </c>
      <c r="ER1" s="46" t="s">
        <v>303</v>
      </c>
      <c r="ES1" s="46" t="s">
        <v>304</v>
      </c>
      <c r="ET1" s="46" t="s">
        <v>305</v>
      </c>
      <c r="EU1" s="46" t="s">
        <v>306</v>
      </c>
      <c r="EV1" s="46" t="s">
        <v>307</v>
      </c>
      <c r="EW1" s="46" t="s">
        <v>308</v>
      </c>
      <c r="EX1" s="46" t="s">
        <v>309</v>
      </c>
      <c r="EY1" s="46" t="s">
        <v>310</v>
      </c>
      <c r="EZ1" s="46" t="s">
        <v>311</v>
      </c>
      <c r="FA1" s="46" t="s">
        <v>312</v>
      </c>
      <c r="FB1" s="46" t="s">
        <v>313</v>
      </c>
      <c r="FC1" s="46" t="s">
        <v>314</v>
      </c>
      <c r="FD1" s="46" t="s">
        <v>315</v>
      </c>
      <c r="FE1" s="46" t="s">
        <v>316</v>
      </c>
      <c r="FF1" s="46" t="s">
        <v>317</v>
      </c>
      <c r="FG1" s="46" t="s">
        <v>318</v>
      </c>
      <c r="FH1" s="46" t="s">
        <v>319</v>
      </c>
      <c r="FI1" s="46" t="s">
        <v>320</v>
      </c>
      <c r="FJ1" s="46" t="s">
        <v>321</v>
      </c>
      <c r="FK1" s="46" t="s">
        <v>322</v>
      </c>
      <c r="FL1" s="46" t="s">
        <v>323</v>
      </c>
      <c r="FM1" s="46" t="s">
        <v>324</v>
      </c>
      <c r="FN1" s="46" t="s">
        <v>325</v>
      </c>
      <c r="FO1" s="46" t="s">
        <v>326</v>
      </c>
      <c r="FP1" s="46" t="s">
        <v>327</v>
      </c>
      <c r="FQ1" s="46" t="s">
        <v>328</v>
      </c>
      <c r="FR1" s="46" t="s">
        <v>329</v>
      </c>
      <c r="FS1" s="46" t="s">
        <v>330</v>
      </c>
      <c r="FT1" s="46" t="s">
        <v>84</v>
      </c>
      <c r="FU1" s="46" t="s">
        <v>61</v>
      </c>
      <c r="FV1" s="46" t="s">
        <v>331</v>
      </c>
      <c r="FW1" s="46" t="s">
        <v>34</v>
      </c>
      <c r="FX1" s="46" t="s">
        <v>332</v>
      </c>
      <c r="FY1" s="46" t="s">
        <v>342</v>
      </c>
      <c r="FZ1" s="46" t="s">
        <v>343</v>
      </c>
      <c r="GA1" s="46" t="s">
        <v>97</v>
      </c>
      <c r="GB1" s="46" t="s">
        <v>99</v>
      </c>
      <c r="GC1" s="46" t="s">
        <v>100</v>
      </c>
      <c r="GD1" s="46" t="s">
        <v>333</v>
      </c>
      <c r="GE1" s="46" t="s">
        <v>103</v>
      </c>
      <c r="GF1" s="46" t="s">
        <v>102</v>
      </c>
      <c r="GG1" s="46" t="s">
        <v>98</v>
      </c>
      <c r="GH1" s="46" t="s">
        <v>104</v>
      </c>
      <c r="GI1" s="46" t="s">
        <v>334</v>
      </c>
      <c r="GJ1" s="46" t="s">
        <v>335</v>
      </c>
      <c r="GK1" s="46" t="s">
        <v>336</v>
      </c>
      <c r="GL1" s="46" t="s">
        <v>107</v>
      </c>
      <c r="GM1" s="46" t="s">
        <v>337</v>
      </c>
      <c r="GN1" s="46" t="s">
        <v>109</v>
      </c>
      <c r="GO1" s="46" t="s">
        <v>110</v>
      </c>
      <c r="GP1" s="46" t="s">
        <v>111</v>
      </c>
      <c r="GQ1" s="46" t="s">
        <v>112</v>
      </c>
      <c r="GR1" s="46" t="s">
        <v>113</v>
      </c>
      <c r="HK1" s="47"/>
      <c r="HL1" s="48"/>
      <c r="HM1" s="48"/>
    </row>
    <row r="2" spans="1:200" ht="15">
      <c r="A2">
        <f>Sheet1!D5</f>
        <v>0</v>
      </c>
      <c r="B2">
        <f>Sheet1!A6</f>
        <v>0</v>
      </c>
      <c r="C2">
        <f>Sheet1!C6</f>
        <v>0</v>
      </c>
      <c r="D2">
        <f>Sheet1!E6</f>
        <v>0</v>
      </c>
      <c r="E2">
        <f>Sheet1!A7</f>
        <v>0</v>
      </c>
      <c r="F2">
        <f>Sheet1!A10</f>
        <v>0</v>
      </c>
      <c r="G2">
        <f>Sheet1!G10</f>
        <v>0</v>
      </c>
      <c r="H2">
        <f>Sheet1!A11</f>
        <v>0</v>
      </c>
      <c r="I2">
        <f>Sheet1!G11</f>
        <v>0</v>
      </c>
      <c r="J2">
        <f>Sheet1!A12</f>
        <v>0</v>
      </c>
      <c r="K2">
        <f>Sheet1!G12</f>
        <v>0</v>
      </c>
      <c r="L2">
        <f>Sheet1!Q5</f>
        <v>0</v>
      </c>
      <c r="M2">
        <f>Sheet1!N6</f>
        <v>0</v>
      </c>
      <c r="N2">
        <f>Sheet1!P6</f>
        <v>0</v>
      </c>
      <c r="O2">
        <f>Sheet1!R6</f>
        <v>0</v>
      </c>
      <c r="P2">
        <f>Sheet1!N7</f>
        <v>0</v>
      </c>
      <c r="Q2">
        <f>Sheet1!N10</f>
        <v>0</v>
      </c>
      <c r="R2">
        <f>Sheet1!T10</f>
        <v>0</v>
      </c>
      <c r="S2">
        <f>Sheet1!N11</f>
        <v>0</v>
      </c>
      <c r="T2">
        <f>Sheet1!T11</f>
        <v>0</v>
      </c>
      <c r="U2">
        <f>Sheet1!N12</f>
        <v>0</v>
      </c>
      <c r="V2">
        <f>Sheet1!T12</f>
        <v>0</v>
      </c>
      <c r="W2">
        <f>Sheet1!D14</f>
        <v>0</v>
      </c>
      <c r="X2">
        <f>Sheet1!A15</f>
        <v>0</v>
      </c>
      <c r="Y2">
        <f>Sheet1!C15</f>
        <v>0</v>
      </c>
      <c r="Z2">
        <f>Sheet1!E15</f>
        <v>0</v>
      </c>
      <c r="AA2">
        <f>Sheet1!A16</f>
        <v>0</v>
      </c>
      <c r="AB2">
        <f>Sheet1!A19</f>
        <v>0</v>
      </c>
      <c r="AC2">
        <f>Sheet1!G19</f>
        <v>0</v>
      </c>
      <c r="AD2">
        <f>Sheet1!A20</f>
        <v>0</v>
      </c>
      <c r="AE2">
        <f>Sheet1!G20</f>
        <v>0</v>
      </c>
      <c r="AF2">
        <f>Sheet1!A21</f>
        <v>0</v>
      </c>
      <c r="AG2">
        <f>Sheet1!G21</f>
        <v>0</v>
      </c>
      <c r="AH2">
        <f>Sheet1!Q14</f>
        <v>0</v>
      </c>
      <c r="AI2">
        <f>Sheet1!N15</f>
        <v>0</v>
      </c>
      <c r="AJ2">
        <f>Sheet1!P15</f>
        <v>0</v>
      </c>
      <c r="AK2">
        <f>Sheet1!R15</f>
        <v>0</v>
      </c>
      <c r="AL2">
        <f>Sheet1!N16</f>
        <v>0</v>
      </c>
      <c r="AM2">
        <f>Sheet1!N19</f>
        <v>0</v>
      </c>
      <c r="AN2">
        <f>Sheet1!T19</f>
        <v>0</v>
      </c>
      <c r="AO2">
        <f>Sheet1!N20</f>
        <v>0</v>
      </c>
      <c r="AP2">
        <f>Sheet1!T20</f>
        <v>0</v>
      </c>
      <c r="AQ2">
        <f>Sheet1!N21</f>
        <v>0</v>
      </c>
      <c r="AR2">
        <f>Sheet1!T21</f>
        <v>0</v>
      </c>
      <c r="AS2">
        <f>Sheet1!E24</f>
        <v>0</v>
      </c>
      <c r="AT2">
        <f>Sheet1!B26</f>
        <v>0</v>
      </c>
      <c r="AU2">
        <f>Sheet1!T24</f>
        <v>0</v>
      </c>
      <c r="AV2">
        <f>Sheet1!T26</f>
        <v>0</v>
      </c>
      <c r="AW2">
        <f>Sheet1!G28</f>
        <v>0</v>
      </c>
      <c r="AX2">
        <f>Sheet1!L33</f>
        <v>0</v>
      </c>
      <c r="AY2">
        <f>Sheet1!O33</f>
        <v>0</v>
      </c>
      <c r="AZ2" s="49">
        <f>Sheet1!Q33</f>
        <v>0</v>
      </c>
      <c r="BA2">
        <f>Sheet1!L34</f>
        <v>0</v>
      </c>
      <c r="BB2">
        <f>Sheet1!O34</f>
        <v>0</v>
      </c>
      <c r="BC2" s="49">
        <f>Sheet1!Q34</f>
        <v>0</v>
      </c>
      <c r="BD2">
        <f>Sheet1!D38</f>
        <v>0</v>
      </c>
      <c r="BE2" s="49">
        <f>Sheet1!I38</f>
        <v>0</v>
      </c>
      <c r="BF2">
        <f>Sheet1!D47</f>
        <v>0</v>
      </c>
      <c r="BG2">
        <f>Sheet1!F47</f>
        <v>0</v>
      </c>
      <c r="BH2">
        <f>Sheet1!H47</f>
        <v>0</v>
      </c>
      <c r="BI2">
        <f>Sheet1!J47</f>
        <v>0</v>
      </c>
      <c r="BJ2">
        <f>Sheet1!L47</f>
        <v>0</v>
      </c>
      <c r="BK2">
        <f>Sheet1!N47</f>
        <v>0</v>
      </c>
      <c r="BL2">
        <f>Sheet1!P47</f>
        <v>0</v>
      </c>
      <c r="BM2">
        <f>Sheet1!R47</f>
        <v>0</v>
      </c>
      <c r="BN2" s="50">
        <f>Sheet1!V47</f>
        <v>0</v>
      </c>
      <c r="BO2">
        <f>Sheet1!D48</f>
        <v>0</v>
      </c>
      <c r="BP2">
        <f>Sheet1!F48</f>
        <v>0</v>
      </c>
      <c r="BQ2">
        <f>Sheet1!H48</f>
        <v>0</v>
      </c>
      <c r="BR2">
        <f>Sheet1!J48</f>
        <v>0</v>
      </c>
      <c r="BS2">
        <f>Sheet1!J48</f>
        <v>0</v>
      </c>
      <c r="BT2">
        <f>Sheet1!N48</f>
        <v>0</v>
      </c>
      <c r="BU2">
        <f>Sheet1!P48</f>
        <v>0</v>
      </c>
      <c r="BV2">
        <f>Sheet1!R48</f>
        <v>0</v>
      </c>
      <c r="BW2" s="50">
        <f>Sheet1!V48</f>
        <v>0</v>
      </c>
      <c r="BX2">
        <f>Sheet1!D49</f>
        <v>0</v>
      </c>
      <c r="BY2">
        <f>Sheet1!F49</f>
        <v>0</v>
      </c>
      <c r="BZ2">
        <f>Sheet1!H49</f>
        <v>0</v>
      </c>
      <c r="CA2">
        <f>Sheet1!J49</f>
        <v>0</v>
      </c>
      <c r="CB2">
        <f>Sheet1!L49</f>
        <v>0</v>
      </c>
      <c r="CC2">
        <f>Sheet1!N49</f>
        <v>0</v>
      </c>
      <c r="CD2">
        <f>Sheet1!P49</f>
        <v>0</v>
      </c>
      <c r="CE2">
        <f>Sheet1!R49</f>
        <v>0</v>
      </c>
      <c r="CF2" s="50">
        <f>Sheet1!V49</f>
        <v>0</v>
      </c>
      <c r="CG2">
        <f>Sheet1!D50</f>
        <v>0</v>
      </c>
      <c r="CH2">
        <f>Sheet1!F50</f>
        <v>0</v>
      </c>
      <c r="CI2">
        <f>Sheet1!H50</f>
        <v>0</v>
      </c>
      <c r="CJ2">
        <f>Sheet1!J50</f>
        <v>0</v>
      </c>
      <c r="CK2">
        <f>Sheet1!L50</f>
        <v>0</v>
      </c>
      <c r="CL2">
        <f>Sheet1!N50</f>
        <v>0</v>
      </c>
      <c r="CM2">
        <f>Sheet1!P50</f>
        <v>0</v>
      </c>
      <c r="CN2">
        <f>Sheet1!R50</f>
        <v>0</v>
      </c>
      <c r="CO2" s="50">
        <f>Sheet1!V50</f>
        <v>0</v>
      </c>
      <c r="CP2">
        <f>Sheet1!D51</f>
        <v>0</v>
      </c>
      <c r="CQ2">
        <f>Sheet1!F51</f>
        <v>0</v>
      </c>
      <c r="CR2">
        <f>Sheet1!H51</f>
        <v>0</v>
      </c>
      <c r="CS2">
        <f>Sheet1!J51</f>
        <v>0</v>
      </c>
      <c r="CT2">
        <f>Sheet1!L51</f>
        <v>0</v>
      </c>
      <c r="CU2">
        <f>Sheet1!N51</f>
        <v>0</v>
      </c>
      <c r="CV2">
        <f>Sheet1!P51</f>
        <v>0</v>
      </c>
      <c r="CW2">
        <f>Sheet1!R51</f>
        <v>0</v>
      </c>
      <c r="CX2" s="50">
        <f>Sheet1!V51</f>
        <v>0</v>
      </c>
      <c r="CY2" s="50">
        <f>Sheet1!V52</f>
        <v>0</v>
      </c>
      <c r="CZ2" s="32">
        <f>Sheet1!H53</f>
        <v>0</v>
      </c>
      <c r="DA2">
        <f>Sheet1!R54</f>
        <v>0</v>
      </c>
      <c r="DB2">
        <f>Sheet1!P55</f>
        <v>0</v>
      </c>
      <c r="DC2">
        <f>Sheet1!M55</f>
        <v>0</v>
      </c>
      <c r="DD2">
        <f>Sheet1!U56</f>
        <v>0</v>
      </c>
      <c r="DE2">
        <f>Sheet1!E63</f>
        <v>0</v>
      </c>
      <c r="DF2">
        <f>Sheet1!G63</f>
        <v>0</v>
      </c>
      <c r="DG2">
        <f>Sheet1!I63</f>
        <v>0</v>
      </c>
      <c r="DH2">
        <f>Sheet1!K63</f>
        <v>0</v>
      </c>
      <c r="DI2">
        <f>Sheet1!M63</f>
        <v>0</v>
      </c>
      <c r="DJ2">
        <f>Sheet1!O63</f>
        <v>0</v>
      </c>
      <c r="DK2">
        <f>Sheet1!Q63</f>
        <v>0</v>
      </c>
      <c r="DL2">
        <f>Sheet1!S63</f>
        <v>0</v>
      </c>
      <c r="DM2" s="50">
        <f>Sheet1!W63</f>
        <v>0</v>
      </c>
      <c r="DN2">
        <f>Sheet1!E64</f>
        <v>0</v>
      </c>
      <c r="DO2">
        <f>Sheet1!G64</f>
        <v>0</v>
      </c>
      <c r="DP2">
        <f>Sheet1!I64</f>
        <v>0</v>
      </c>
      <c r="DQ2">
        <f>Sheet1!K64</f>
        <v>0</v>
      </c>
      <c r="DR2">
        <f>Sheet1!M64</f>
        <v>0</v>
      </c>
      <c r="DS2">
        <f>Sheet1!O64</f>
        <v>0</v>
      </c>
      <c r="DT2">
        <f>Sheet1!Q64</f>
        <v>0</v>
      </c>
      <c r="DU2">
        <f>Sheet1!S64</f>
        <v>0</v>
      </c>
      <c r="DV2" s="50">
        <f>Sheet1!W64</f>
        <v>0</v>
      </c>
      <c r="DW2">
        <f>Sheet1!C65</f>
        <v>0</v>
      </c>
      <c r="DX2">
        <f>Sheet1!E65</f>
        <v>0</v>
      </c>
      <c r="DY2">
        <f>Sheet1!G65</f>
        <v>0</v>
      </c>
      <c r="DZ2">
        <f>Sheet1!I65</f>
        <v>0</v>
      </c>
      <c r="EA2">
        <f>Sheet1!K65</f>
        <v>0</v>
      </c>
      <c r="EB2">
        <f>Sheet1!M65</f>
        <v>0</v>
      </c>
      <c r="EC2">
        <f>Sheet1!O65</f>
        <v>0</v>
      </c>
      <c r="ED2">
        <f>Sheet1!Q65</f>
        <v>0</v>
      </c>
      <c r="EE2" s="50">
        <f>Sheet1!W65</f>
        <v>0</v>
      </c>
      <c r="EF2" s="50">
        <f>Sheet1!W66</f>
        <v>0</v>
      </c>
      <c r="EG2">
        <f>Sheet1!F70</f>
        <v>0</v>
      </c>
      <c r="EH2">
        <f>Sheet1!H70</f>
        <v>0</v>
      </c>
      <c r="EI2">
        <f>Sheet1!J70</f>
        <v>0</v>
      </c>
      <c r="EJ2">
        <f>Sheet1!L70</f>
        <v>0</v>
      </c>
      <c r="EK2">
        <f>Sheet1!N70</f>
        <v>0</v>
      </c>
      <c r="EL2">
        <f>Sheet1!P70</f>
        <v>0</v>
      </c>
      <c r="EM2">
        <f>Sheet1!R70</f>
        <v>0</v>
      </c>
      <c r="EN2" s="50">
        <f>Sheet1!V70</f>
        <v>0</v>
      </c>
      <c r="EO2">
        <f>Sheet1!F71</f>
        <v>0</v>
      </c>
      <c r="EP2">
        <f>Sheet1!F71</f>
        <v>0</v>
      </c>
      <c r="EQ2">
        <f>Sheet1!J71</f>
        <v>0</v>
      </c>
      <c r="ER2">
        <f>Sheet1!L71</f>
        <v>0</v>
      </c>
      <c r="ES2">
        <f>Sheet1!N71</f>
        <v>0</v>
      </c>
      <c r="ET2">
        <f>Sheet1!P71</f>
        <v>0</v>
      </c>
      <c r="EU2" s="50">
        <f>Sheet1!V71</f>
        <v>0</v>
      </c>
      <c r="EV2">
        <f>Sheet1!D72</f>
        <v>0</v>
      </c>
      <c r="EW2">
        <f>Sheet1!F72</f>
        <v>0</v>
      </c>
      <c r="EX2">
        <f>Sheet1!H72</f>
        <v>0</v>
      </c>
      <c r="EY2">
        <f>Sheet1!J72</f>
        <v>0</v>
      </c>
      <c r="EZ2">
        <f>Sheet1!L72</f>
        <v>0</v>
      </c>
      <c r="FA2">
        <f>Sheet1!N72</f>
        <v>0</v>
      </c>
      <c r="FB2">
        <f>Sheet1!P72</f>
        <v>0</v>
      </c>
      <c r="FC2" s="50">
        <f>Sheet1!V72</f>
        <v>0</v>
      </c>
      <c r="FD2">
        <f>Sheet1!R73</f>
        <v>0</v>
      </c>
      <c r="FE2" s="50">
        <f>Sheet1!V73</f>
        <v>0</v>
      </c>
      <c r="FF2" s="50">
        <f>Sheet1!V74</f>
        <v>0</v>
      </c>
      <c r="FG2">
        <f>Sheet1!A76</f>
        <v>0</v>
      </c>
      <c r="FH2">
        <f>Sheet1!E76</f>
        <v>0</v>
      </c>
      <c r="FI2">
        <f>Sheet1!I76</f>
        <v>0</v>
      </c>
      <c r="FJ2">
        <f>Sheet1!A78</f>
        <v>0</v>
      </c>
      <c r="FK2">
        <f>Sheet1!I78</f>
        <v>0</v>
      </c>
      <c r="FL2">
        <f>Sheet1!A84</f>
        <v>0</v>
      </c>
      <c r="FM2" s="49">
        <f>Sheet1!H84</f>
        <v>0</v>
      </c>
      <c r="FN2">
        <f>Sheet1!A87</f>
        <v>0</v>
      </c>
      <c r="FO2">
        <f>Sheet1!N87</f>
        <v>0</v>
      </c>
      <c r="FP2">
        <f>Sheet1!A88</f>
        <v>0</v>
      </c>
      <c r="FQ2">
        <f>Sheet1!N88</f>
        <v>0</v>
      </c>
      <c r="FR2" s="49">
        <f>Sheet1!B92</f>
        <v>0</v>
      </c>
      <c r="FS2" s="49">
        <f>Sheet1!E92</f>
        <v>0</v>
      </c>
      <c r="FT2" s="50">
        <f>Sheet1!H92</f>
        <v>0</v>
      </c>
      <c r="FU2" s="50">
        <f>Sheet1!K92</f>
        <v>0</v>
      </c>
      <c r="FV2" s="50">
        <f>Sheet1!N92</f>
        <v>0</v>
      </c>
      <c r="FW2" s="49">
        <f>Sheet1!Q92</f>
        <v>0</v>
      </c>
      <c r="FX2">
        <f>Sheet1!G105</f>
        <v>0</v>
      </c>
      <c r="FY2">
        <f>Sheet1!K106</f>
        <v>0</v>
      </c>
      <c r="FZ2">
        <f>Sheet1!P106</f>
        <v>0</v>
      </c>
      <c r="GA2">
        <f>Sheet1!A111</f>
        <v>0</v>
      </c>
      <c r="GB2">
        <f>Sheet1!A112</f>
        <v>0</v>
      </c>
      <c r="GC2">
        <f>Sheet1!A113</f>
        <v>0</v>
      </c>
      <c r="GD2">
        <f>Sheet1!A114</f>
        <v>0</v>
      </c>
      <c r="GE2">
        <f>Sheet1!A115</f>
        <v>0</v>
      </c>
      <c r="GF2">
        <f>Sheet1!A116</f>
        <v>0</v>
      </c>
      <c r="GG2">
        <f>Sheet1!K111</f>
        <v>0</v>
      </c>
      <c r="GH2">
        <f>Sheet1!K112</f>
        <v>0</v>
      </c>
      <c r="GI2">
        <f>Sheet1!K113</f>
        <v>0</v>
      </c>
      <c r="GJ2">
        <f>Sheet1!N113</f>
        <v>0</v>
      </c>
      <c r="GK2">
        <f>Sheet1!K114</f>
        <v>0</v>
      </c>
      <c r="GL2">
        <f>Sheet1!K115</f>
        <v>0</v>
      </c>
      <c r="GM2">
        <f>Sheet1!K116</f>
        <v>0</v>
      </c>
      <c r="GN2">
        <f>Sheet1!T111</f>
        <v>0</v>
      </c>
      <c r="GO2">
        <f>Sheet1!T112</f>
        <v>0</v>
      </c>
      <c r="GP2">
        <f>Sheet1!T113</f>
        <v>0</v>
      </c>
      <c r="GQ2">
        <f>Sheet1!T114</f>
        <v>0</v>
      </c>
      <c r="GR2">
        <f>Sheet1!T115</f>
        <v>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dc:creator>
  <cp:keywords/>
  <dc:description/>
  <cp:lastModifiedBy>Carol Bradley</cp:lastModifiedBy>
  <cp:lastPrinted>2014-04-23T04:28:10Z</cp:lastPrinted>
  <dcterms:created xsi:type="dcterms:W3CDTF">2014-04-23T02:11:05Z</dcterms:created>
  <dcterms:modified xsi:type="dcterms:W3CDTF">2014-04-23T05:26:46Z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