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date1904="1" showInkAnnotation="0" autoCompressPictures="0"/>
  <bookViews>
    <workbookView xWindow="880" yWindow="880" windowWidth="24720" windowHeight="15180" tabRatio="500"/>
  </bookViews>
  <sheets>
    <sheet name="Sheet1" sheetId="1" r:id="rId1"/>
  </sheets>
  <definedNames>
    <definedName name="_xlnm.Print_Area" localSheetId="0">Sheet1!$A$1:$R$43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6" i="1" l="1"/>
  <c r="L37" i="1"/>
  <c r="P37" i="1"/>
  <c r="Q37" i="1"/>
  <c r="P23" i="1"/>
  <c r="P24" i="1"/>
  <c r="P25" i="1"/>
  <c r="L26" i="1"/>
  <c r="P26" i="1"/>
  <c r="L27" i="1"/>
  <c r="P27" i="1"/>
  <c r="L28" i="1"/>
  <c r="P28" i="1"/>
  <c r="P29" i="1"/>
  <c r="P30" i="1"/>
  <c r="P31" i="1"/>
  <c r="P32" i="1"/>
  <c r="P33" i="1"/>
  <c r="P34" i="1"/>
  <c r="Q34" i="1"/>
  <c r="P10" i="1"/>
  <c r="P11" i="1"/>
  <c r="P12" i="1"/>
  <c r="L13" i="1"/>
  <c r="P13" i="1"/>
  <c r="L14" i="1"/>
  <c r="P14" i="1"/>
  <c r="L15" i="1"/>
  <c r="P15" i="1"/>
  <c r="P16" i="1"/>
  <c r="P17" i="1"/>
  <c r="P18" i="1"/>
  <c r="P19" i="1"/>
  <c r="P20" i="1"/>
  <c r="P21" i="1"/>
  <c r="Q21" i="1"/>
  <c r="P5" i="1"/>
  <c r="P6" i="1"/>
  <c r="P7" i="1"/>
  <c r="P8" i="1"/>
  <c r="Q8" i="1"/>
  <c r="Q38" i="1"/>
  <c r="Q39" i="1"/>
  <c r="Q40" i="1"/>
  <c r="Q42" i="1"/>
  <c r="L3" i="1"/>
  <c r="K3" i="1"/>
</calcChain>
</file>

<file path=xl/sharedStrings.xml><?xml version="1.0" encoding="utf-8"?>
<sst xmlns="http://schemas.openxmlformats.org/spreadsheetml/2006/main" count="138" uniqueCount="70">
  <si>
    <t>Daily Total:</t>
    <phoneticPr fontId="4" type="noConversion"/>
  </si>
  <si>
    <t>Registrar: Elizabeth Curry 306-540-2384    bassish@gmail.com</t>
  </si>
  <si>
    <t>=</t>
    <phoneticPr fontId="4" type="noConversion"/>
  </si>
  <si>
    <t>Main Registrant Name:</t>
    <phoneticPr fontId="4" type="noConversion"/>
  </si>
  <si>
    <t>Saturday</t>
    <phoneticPr fontId="4" type="noConversion"/>
  </si>
  <si>
    <t># folks</t>
    <phoneticPr fontId="4" type="noConversion"/>
  </si>
  <si>
    <t>cost</t>
    <phoneticPr fontId="4" type="noConversion"/>
  </si>
  <si>
    <t>Email:</t>
    <phoneticPr fontId="4" type="noConversion"/>
  </si>
  <si>
    <t>X</t>
    <phoneticPr fontId="4" type="noConversion"/>
  </si>
  <si>
    <t>=</t>
    <phoneticPr fontId="4" type="noConversion"/>
  </si>
  <si>
    <t>Phone Number:</t>
    <phoneticPr fontId="4" type="noConversion"/>
  </si>
  <si>
    <t>Home Adress:</t>
    <phoneticPr fontId="4" type="noConversion"/>
  </si>
  <si>
    <t>X</t>
    <phoneticPr fontId="4" type="noConversion"/>
  </si>
  <si>
    <t>=</t>
    <phoneticPr fontId="4" type="noConversion"/>
  </si>
  <si>
    <t>Meeting:</t>
    <phoneticPr fontId="4" type="noConversion"/>
  </si>
  <si>
    <t>Daily Total:</t>
    <phoneticPr fontId="4" type="noConversion"/>
  </si>
  <si>
    <t>Sunday</t>
    <phoneticPr fontId="4" type="noConversion"/>
  </si>
  <si>
    <t># folks</t>
    <phoneticPr fontId="4" type="noConversion"/>
  </si>
  <si>
    <t>cost</t>
    <phoneticPr fontId="4" type="noConversion"/>
  </si>
  <si>
    <t>Day use rate if not staying in Chalet(adult)</t>
    <phoneticPr fontId="4" type="noConversion"/>
  </si>
  <si>
    <r>
      <t xml:space="preserve">Full weekend chalet + food: </t>
    </r>
    <r>
      <rPr>
        <b/>
        <sz val="10"/>
        <rFont val="Verdana"/>
      </rPr>
      <t>Adult</t>
    </r>
    <r>
      <rPr>
        <sz val="10"/>
        <rFont val="Verdana"/>
      </rPr>
      <t xml:space="preserve"> $248.85  </t>
    </r>
    <r>
      <rPr>
        <b/>
        <sz val="10"/>
        <rFont val="Verdana"/>
      </rPr>
      <t>Young Friend:</t>
    </r>
    <r>
      <rPr>
        <sz val="10"/>
        <rFont val="Verdana"/>
      </rPr>
      <t>(O-3yrs) Free</t>
    </r>
    <r>
      <rPr>
        <sz val="10"/>
        <rFont val="Verdana"/>
      </rPr>
      <t xml:space="preserve"> (4-10yrs)$100.80  (11-18)$154.35</t>
    </r>
    <phoneticPr fontId="4" type="noConversion"/>
  </si>
  <si>
    <t>Final Total:</t>
    <phoneticPr fontId="4" type="noConversion"/>
  </si>
  <si>
    <t>Donation to WHYM:</t>
    <phoneticPr fontId="4" type="noConversion"/>
  </si>
  <si>
    <t>All prices are at cost or subsidized.</t>
    <phoneticPr fontId="4" type="noConversion"/>
  </si>
  <si>
    <t>Accompanying Family Members, Companions, Friends</t>
    <phoneticPr fontId="4" type="noConversion"/>
  </si>
  <si>
    <t>(please include ages for persons under 20 years)</t>
  </si>
  <si>
    <t>yrs</t>
    <phoneticPr fontId="4" type="noConversion"/>
  </si>
  <si>
    <t>Is transportation from the Saskatoon Bus or Air terminal required by Attendees? Please list dates and times:</t>
    <phoneticPr fontId="4" type="noConversion"/>
  </si>
  <si>
    <t>Chalet (Young friends 4-18)</t>
    <phoneticPr fontId="4" type="noConversion"/>
  </si>
  <si>
    <t>Chalet (Adults)</t>
    <phoneticPr fontId="4" type="noConversion"/>
  </si>
  <si>
    <t>Chalet(Young friends 4-18)</t>
    <phoneticPr fontId="4" type="noConversion"/>
  </si>
  <si>
    <t>Day use rate if not staying in Chalet (Adult)</t>
    <phoneticPr fontId="4" type="noConversion"/>
  </si>
  <si>
    <t xml:space="preserve">Non-electrical Campsite </t>
    <phoneticPr fontId="4" type="noConversion"/>
  </si>
  <si>
    <t>Breakfast (4-10yrs)</t>
    <phoneticPr fontId="4" type="noConversion"/>
  </si>
  <si>
    <t>Lunch (4-10yrs)</t>
    <phoneticPr fontId="4" type="noConversion"/>
  </si>
  <si>
    <t>Dinner (4-10yrs)</t>
    <phoneticPr fontId="4" type="noConversion"/>
  </si>
  <si>
    <t>Breakfast (4-10yrs)</t>
    <phoneticPr fontId="4" type="noConversion"/>
  </si>
  <si>
    <t>Day use (4-18 yrs)</t>
    <phoneticPr fontId="4" type="noConversion"/>
  </si>
  <si>
    <t>Registration deadline is Sept 20, 2017</t>
    <phoneticPr fontId="4" type="noConversion"/>
  </si>
  <si>
    <t xml:space="preserve">Breakfast </t>
    <phoneticPr fontId="4" type="noConversion"/>
  </si>
  <si>
    <t xml:space="preserve">Lunch </t>
    <phoneticPr fontId="4" type="noConversion"/>
  </si>
  <si>
    <t xml:space="preserve">Dinner </t>
    <phoneticPr fontId="4" type="noConversion"/>
  </si>
  <si>
    <t>Chalet (Adults)</t>
    <phoneticPr fontId="4" type="noConversion"/>
  </si>
  <si>
    <t>Breakfast (under 10yrs)</t>
    <phoneticPr fontId="4" type="noConversion"/>
  </si>
  <si>
    <t>Lunch (under 10yrs)</t>
    <phoneticPr fontId="4" type="noConversion"/>
  </si>
  <si>
    <t>Dinner (under 10yrs)</t>
    <phoneticPr fontId="4" type="noConversion"/>
  </si>
  <si>
    <t xml:space="preserve"> Time/date of arrival:</t>
    <phoneticPr fontId="4" type="noConversion"/>
  </si>
  <si>
    <t>yrs</t>
    <phoneticPr fontId="4" type="noConversion"/>
  </si>
  <si>
    <t>Monday</t>
    <phoneticPr fontId="4" type="noConversion"/>
  </si>
  <si>
    <t>Total:</t>
    <phoneticPr fontId="4" type="noConversion"/>
  </si>
  <si>
    <t>GST (5%)</t>
    <phoneticPr fontId="4" type="noConversion"/>
  </si>
  <si>
    <t>Please describe any special needs for accommodations of attendees:</t>
    <phoneticPr fontId="4" type="noConversion"/>
  </si>
  <si>
    <t>Grand Total:</t>
    <phoneticPr fontId="4" type="noConversion"/>
  </si>
  <si>
    <t>Please describe any food allergies/dietary restrictions of attendees:</t>
    <phoneticPr fontId="4" type="noConversion"/>
  </si>
  <si>
    <t xml:space="preserve">October 6-9, 2017 </t>
    <phoneticPr fontId="4" type="noConversion"/>
  </si>
  <si>
    <t>Chalet (Adults)</t>
    <phoneticPr fontId="4" type="noConversion"/>
  </si>
  <si>
    <t>Chalet(Young friends 4-18)</t>
    <phoneticPr fontId="4" type="noConversion"/>
  </si>
  <si>
    <t>Electrical Campsite</t>
  </si>
  <si>
    <t>Electrical Campsite</t>
    <phoneticPr fontId="4" type="noConversion"/>
  </si>
  <si>
    <t>Non-electrical Campsite</t>
  </si>
  <si>
    <t>Non-electrical Campsite</t>
    <phoneticPr fontId="4" type="noConversion"/>
  </si>
  <si>
    <t xml:space="preserve"> Facilities and Meal Fees</t>
    <phoneticPr fontId="4" type="noConversion"/>
  </si>
  <si>
    <t>Shekinah Retreat Centre, Saskatchewan</t>
  </si>
  <si>
    <t>Friday</t>
    <phoneticPr fontId="4" type="noConversion"/>
  </si>
  <si>
    <t># folks</t>
    <phoneticPr fontId="4" type="noConversion"/>
  </si>
  <si>
    <t>cost</t>
    <phoneticPr fontId="4" type="noConversion"/>
  </si>
  <si>
    <t>Email your completed or scanned registration form to : bassish@gmail.com</t>
  </si>
  <si>
    <t>X</t>
    <phoneticPr fontId="4" type="noConversion"/>
  </si>
  <si>
    <t>=</t>
    <phoneticPr fontId="4" type="noConversion"/>
  </si>
  <si>
    <t>WHYM Fall 2017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</si>
</sst>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25"/>
      <name val="Verdana"/>
    </font>
    <font>
      <sz val="13"/>
      <color indexed="8"/>
      <name val="Calibri"/>
    </font>
    <font>
      <sz val="11"/>
      <color indexed="8"/>
      <name val="Calibri"/>
    </font>
    <font>
      <b/>
      <sz val="28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49" fontId="5" fillId="0" borderId="0" xfId="0" applyNumberFormat="1" applyFont="1" applyAlignment="1" applyProtection="1"/>
    <xf numFmtId="0" fontId="0" fillId="0" borderId="0" xfId="0" applyAlignment="1" applyProtection="1"/>
    <xf numFmtId="164" fontId="0" fillId="0" borderId="0" xfId="0" applyNumberFormat="1" applyAlignment="1" applyProtection="1">
      <alignment horizontal="center" vertical="center"/>
    </xf>
    <xf numFmtId="164" fontId="3" fillId="5" borderId="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5" borderId="2" xfId="0" applyNumberFormat="1" applyFill="1" applyBorder="1" applyAlignment="1" applyProtection="1">
      <alignment horizontal="center"/>
    </xf>
    <xf numFmtId="164" fontId="0" fillId="5" borderId="3" xfId="0" applyNumberFormat="1" applyFill="1" applyBorder="1" applyAlignment="1" applyProtection="1">
      <alignment horizontal="left"/>
    </xf>
    <xf numFmtId="3" fontId="0" fillId="3" borderId="3" xfId="0" applyNumberForma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Protection="1"/>
    <xf numFmtId="164" fontId="0" fillId="5" borderId="4" xfId="0" applyNumberFormat="1" applyFill="1" applyBorder="1" applyProtection="1"/>
    <xf numFmtId="3" fontId="0" fillId="0" borderId="0" xfId="0" applyNumberFormat="1" applyAlignment="1" applyProtection="1">
      <alignment horizontal="right"/>
    </xf>
    <xf numFmtId="3" fontId="0" fillId="3" borderId="9" xfId="0" applyNumberFormat="1" applyFill="1" applyBorder="1" applyAlignment="1" applyProtection="1">
      <alignment horizontal="center"/>
      <protection locked="0"/>
    </xf>
    <xf numFmtId="164" fontId="0" fillId="5" borderId="11" xfId="0" applyNumberFormat="1" applyFill="1" applyBorder="1" applyProtection="1"/>
    <xf numFmtId="49" fontId="0" fillId="0" borderId="0" xfId="0" applyNumberFormat="1" applyAlignment="1" applyProtection="1">
      <alignment horizontal="right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164" fontId="3" fillId="4" borderId="5" xfId="0" applyNumberFormat="1" applyFont="1" applyFill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164" fontId="0" fillId="4" borderId="2" xfId="0" applyNumberFormat="1" applyFill="1" applyBorder="1" applyAlignment="1" applyProtection="1">
      <alignment horizontal="center"/>
    </xf>
    <xf numFmtId="164" fontId="0" fillId="4" borderId="3" xfId="0" applyNumberFormat="1" applyFill="1" applyBorder="1" applyAlignment="1" applyProtection="1">
      <alignment horizontal="left"/>
    </xf>
    <xf numFmtId="164" fontId="0" fillId="4" borderId="3" xfId="0" applyNumberFormat="1" applyFill="1" applyBorder="1" applyProtection="1"/>
    <xf numFmtId="164" fontId="0" fillId="4" borderId="4" xfId="0" applyNumberFormat="1" applyFill="1" applyBorder="1" applyProtection="1"/>
    <xf numFmtId="164" fontId="0" fillId="4" borderId="8" xfId="0" applyNumberFormat="1" applyFill="1" applyBorder="1" applyAlignment="1" applyProtection="1">
      <alignment horizontal="center"/>
    </xf>
    <xf numFmtId="164" fontId="0" fillId="4" borderId="9" xfId="0" applyNumberFormat="1" applyFill="1" applyBorder="1" applyAlignment="1" applyProtection="1">
      <alignment horizontal="left"/>
    </xf>
    <xf numFmtId="164" fontId="0" fillId="4" borderId="9" xfId="0" applyNumberFormat="1" applyFill="1" applyBorder="1" applyProtection="1"/>
    <xf numFmtId="164" fontId="0" fillId="4" borderId="10" xfId="0" applyNumberFormat="1" applyFill="1" applyBorder="1" applyProtection="1"/>
    <xf numFmtId="164" fontId="0" fillId="4" borderId="11" xfId="0" applyNumberFormat="1" applyFill="1" applyBorder="1" applyProtection="1"/>
    <xf numFmtId="49" fontId="0" fillId="0" borderId="0" xfId="0" applyNumberFormat="1" applyProtection="1"/>
    <xf numFmtId="0" fontId="3" fillId="2" borderId="5" xfId="0" applyFont="1" applyFill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left"/>
    </xf>
    <xf numFmtId="164" fontId="0" fillId="2" borderId="3" xfId="0" applyNumberFormat="1" applyFill="1" applyBorder="1" applyProtection="1"/>
    <xf numFmtId="164" fontId="0" fillId="2" borderId="4" xfId="0" applyNumberFormat="1" applyFill="1" applyBorder="1" applyProtection="1"/>
    <xf numFmtId="0" fontId="0" fillId="0" borderId="0" xfId="0" applyBorder="1" applyAlignment="1" applyProtection="1"/>
    <xf numFmtId="3" fontId="0" fillId="0" borderId="0" xfId="0" applyNumberFormat="1" applyBorder="1" applyAlignment="1" applyProtection="1">
      <alignment horizontal="center"/>
    </xf>
    <xf numFmtId="164" fontId="0" fillId="2" borderId="11" xfId="0" applyNumberFormat="1" applyFill="1" applyBorder="1" applyProtection="1"/>
    <xf numFmtId="3" fontId="0" fillId="0" borderId="0" xfId="0" applyNumberFormat="1" applyFill="1" applyAlignment="1" applyProtection="1">
      <alignment horizontal="right"/>
    </xf>
    <xf numFmtId="164" fontId="0" fillId="6" borderId="11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right"/>
    </xf>
    <xf numFmtId="164" fontId="0" fillId="5" borderId="16" xfId="0" applyNumberFormat="1" applyFill="1" applyBorder="1" applyAlignment="1" applyProtection="1">
      <alignment horizontal="center"/>
    </xf>
    <xf numFmtId="164" fontId="0" fillId="5" borderId="17" xfId="0" applyNumberFormat="1" applyFill="1" applyBorder="1" applyAlignment="1" applyProtection="1">
      <alignment horizontal="left"/>
    </xf>
    <xf numFmtId="3" fontId="0" fillId="3" borderId="17" xfId="0" applyNumberFormat="1" applyFill="1" applyBorder="1" applyAlignment="1" applyProtection="1">
      <alignment horizontal="center"/>
      <protection locked="0"/>
    </xf>
    <xf numFmtId="164" fontId="0" fillId="5" borderId="17" xfId="0" applyNumberFormat="1" applyFill="1" applyBorder="1" applyProtection="1"/>
    <xf numFmtId="164" fontId="0" fillId="5" borderId="13" xfId="0" applyNumberFormat="1" applyFill="1" applyBorder="1" applyAlignment="1" applyProtection="1">
      <alignment horizontal="center"/>
    </xf>
    <xf numFmtId="164" fontId="0" fillId="5" borderId="14" xfId="0" applyNumberFormat="1" applyFill="1" applyBorder="1" applyAlignment="1" applyProtection="1">
      <alignment horizontal="left"/>
    </xf>
    <xf numFmtId="3" fontId="0" fillId="3" borderId="14" xfId="0" applyNumberFormat="1" applyFill="1" applyBorder="1" applyAlignment="1" applyProtection="1">
      <alignment horizontal="center"/>
      <protection locked="0"/>
    </xf>
    <xf numFmtId="164" fontId="0" fillId="5" borderId="14" xfId="0" applyNumberFormat="1" applyFill="1" applyBorder="1" applyProtection="1"/>
    <xf numFmtId="164" fontId="0" fillId="5" borderId="15" xfId="0" applyNumberFormat="1" applyFill="1" applyBorder="1" applyProtection="1"/>
    <xf numFmtId="164" fontId="0" fillId="2" borderId="16" xfId="0" applyNumberFormat="1" applyFill="1" applyBorder="1" applyAlignment="1" applyProtection="1">
      <alignment horizontal="center"/>
    </xf>
    <xf numFmtId="164" fontId="0" fillId="2" borderId="17" xfId="0" applyNumberFormat="1" applyFill="1" applyBorder="1" applyAlignment="1" applyProtection="1">
      <alignment horizontal="left"/>
    </xf>
    <xf numFmtId="0" fontId="3" fillId="6" borderId="19" xfId="0" applyFont="1" applyFill="1" applyBorder="1" applyAlignment="1" applyProtection="1">
      <alignment horizontal="center"/>
    </xf>
    <xf numFmtId="164" fontId="0" fillId="6" borderId="13" xfId="0" applyNumberFormat="1" applyFill="1" applyBorder="1" applyAlignment="1" applyProtection="1">
      <alignment horizontal="center"/>
    </xf>
    <xf numFmtId="164" fontId="0" fillId="6" borderId="14" xfId="0" applyNumberFormat="1" applyFill="1" applyBorder="1" applyAlignment="1" applyProtection="1">
      <alignment horizontal="left"/>
    </xf>
    <xf numFmtId="164" fontId="0" fillId="6" borderId="14" xfId="0" applyNumberFormat="1" applyFill="1" applyBorder="1" applyProtection="1"/>
    <xf numFmtId="164" fontId="0" fillId="6" borderId="15" xfId="0" applyNumberFormat="1" applyFill="1" applyBorder="1" applyProtection="1"/>
    <xf numFmtId="164" fontId="0" fillId="6" borderId="3" xfId="0" applyNumberFormat="1" applyFill="1" applyBorder="1" applyAlignment="1" applyProtection="1">
      <alignment horizontal="left"/>
    </xf>
    <xf numFmtId="164" fontId="0" fillId="6" borderId="3" xfId="0" applyNumberFormat="1" applyFill="1" applyBorder="1" applyProtection="1"/>
    <xf numFmtId="164" fontId="0" fillId="6" borderId="4" xfId="0" applyNumberFormat="1" applyFill="1" applyBorder="1" applyProtection="1"/>
    <xf numFmtId="164" fontId="0" fillId="2" borderId="17" xfId="0" applyNumberFormat="1" applyFill="1" applyBorder="1" applyProtection="1"/>
    <xf numFmtId="164" fontId="0" fillId="2" borderId="18" xfId="0" applyNumberFormat="1" applyFill="1" applyBorder="1" applyProtection="1"/>
    <xf numFmtId="164" fontId="0" fillId="6" borderId="2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Protection="1"/>
    <xf numFmtId="164" fontId="0" fillId="0" borderId="22" xfId="0" applyNumberFormat="1" applyBorder="1" applyProtection="1"/>
    <xf numFmtId="164" fontId="2" fillId="0" borderId="0" xfId="0" applyNumberFormat="1" applyFont="1" applyAlignment="1" applyProtection="1">
      <alignment horizontal="right"/>
    </xf>
    <xf numFmtId="0" fontId="0" fillId="0" borderId="0" xfId="0" applyBorder="1" applyAlignment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6" borderId="20" xfId="0" applyNumberFormat="1" applyFill="1" applyBorder="1" applyAlignment="1" applyProtection="1">
      <alignment horizontal="left"/>
    </xf>
    <xf numFmtId="164" fontId="0" fillId="6" borderId="20" xfId="0" applyNumberFormat="1" applyFill="1" applyBorder="1" applyAlignment="1" applyProtection="1">
      <alignment horizontal="center"/>
    </xf>
    <xf numFmtId="164" fontId="0" fillId="6" borderId="21" xfId="0" applyNumberFormat="1" applyFill="1" applyBorder="1" applyAlignment="1" applyProtection="1">
      <alignment horizontal="center"/>
    </xf>
    <xf numFmtId="3" fontId="0" fillId="5" borderId="6" xfId="0" applyNumberFormat="1" applyFill="1" applyBorder="1" applyAlignment="1" applyProtection="1">
      <alignment horizontal="left"/>
    </xf>
    <xf numFmtId="164" fontId="0" fillId="5" borderId="6" xfId="0" applyNumberForma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/>
    </xf>
    <xf numFmtId="3" fontId="0" fillId="4" borderId="6" xfId="0" applyNumberFormat="1" applyFill="1" applyBorder="1" applyAlignment="1" applyProtection="1">
      <alignment horizontal="left"/>
    </xf>
    <xf numFmtId="164" fontId="0" fillId="4" borderId="6" xfId="0" applyNumberFormat="1" applyFill="1" applyBorder="1" applyAlignment="1" applyProtection="1">
      <alignment horizontal="center"/>
    </xf>
    <xf numFmtId="164" fontId="0" fillId="4" borderId="7" xfId="0" applyNumberFormat="1" applyFill="1" applyBorder="1" applyAlignment="1" applyProtection="1">
      <alignment horizontal="center"/>
    </xf>
    <xf numFmtId="3" fontId="0" fillId="2" borderId="6" xfId="0" applyNumberFormat="1" applyFill="1" applyBorder="1" applyAlignment="1" applyProtection="1">
      <alignment horizontal="left"/>
    </xf>
    <xf numFmtId="164" fontId="0" fillId="2" borderId="6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0" fillId="0" borderId="0" xfId="0" applyNumberFormat="1" applyBorder="1" applyAlignment="1" applyProtection="1"/>
    <xf numFmtId="0" fontId="0" fillId="0" borderId="0" xfId="0" applyBorder="1" applyAlignment="1"/>
    <xf numFmtId="49" fontId="0" fillId="0" borderId="0" xfId="0" applyNumberFormat="1" applyBorder="1" applyAlignment="1" applyProtection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19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ndense val="0"/>
        <extend val="0"/>
        <color indexed="43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224227</xdr:rowOff>
    </xdr:from>
    <xdr:to>
      <xdr:col>10</xdr:col>
      <xdr:colOff>279400</xdr:colOff>
      <xdr:row>14</xdr:row>
      <xdr:rowOff>44539</xdr:rowOff>
    </xdr:to>
    <xdr:pic>
      <xdr:nvPicPr>
        <xdr:cNvPr id="2" name="Picture 1" descr="shekinah-timberlodg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B1C08F"/>
            </a:clrFrom>
            <a:clrTo>
              <a:srgbClr val="B1C08F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4851400" y="1989527"/>
          <a:ext cx="2298700" cy="1420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85"/>
  <sheetViews>
    <sheetView tabSelected="1" workbookViewId="0">
      <selection activeCell="C10" sqref="C10"/>
    </sheetView>
  </sheetViews>
  <sheetFormatPr baseColWidth="10" defaultRowHeight="13" x14ac:dyDescent="0"/>
  <cols>
    <col min="1" max="1" width="3.140625" customWidth="1"/>
    <col min="2" max="2" width="18.85546875" style="1" customWidth="1"/>
    <col min="3" max="3" width="32.140625" style="2" customWidth="1"/>
    <col min="4" max="4" width="2.140625" style="2" customWidth="1"/>
    <col min="5" max="5" width="3.85546875" style="2" customWidth="1"/>
    <col min="6" max="6" width="3.28515625" style="3" customWidth="1"/>
    <col min="7" max="7" width="2.28515625" style="2" customWidth="1"/>
    <col min="8" max="8" width="4.42578125" style="4" customWidth="1"/>
    <col min="9" max="10" width="3.5703125" style="5" customWidth="1"/>
    <col min="11" max="11" width="21.28515625" style="2" customWidth="1"/>
    <col min="12" max="12" width="7.85546875" style="3" customWidth="1"/>
    <col min="13" max="13" width="2.42578125" style="2" customWidth="1"/>
    <col min="14" max="14" width="3.5703125" style="4" customWidth="1"/>
    <col min="15" max="15" width="2.7109375" style="1" customWidth="1"/>
    <col min="16" max="16" width="9" style="2" customWidth="1"/>
    <col min="17" max="17" width="9.28515625" style="4" customWidth="1"/>
    <col min="18" max="18" width="4.28515625" style="1" customWidth="1"/>
    <col min="19" max="19" width="6.85546875" style="1" customWidth="1"/>
  </cols>
  <sheetData>
    <row r="1" spans="2:18" ht="31" customHeight="1">
      <c r="C1" s="72" t="s">
        <v>69</v>
      </c>
      <c r="K1" s="6" t="s">
        <v>61</v>
      </c>
      <c r="L1" s="7"/>
      <c r="M1" s="7"/>
      <c r="N1" s="7"/>
      <c r="O1" s="7"/>
      <c r="P1" s="7"/>
      <c r="Q1" s="7"/>
      <c r="R1" s="7"/>
    </row>
    <row r="2" spans="2:18" ht="18" customHeight="1">
      <c r="C2" s="70" t="s">
        <v>54</v>
      </c>
      <c r="L2" s="5" t="s">
        <v>20</v>
      </c>
      <c r="N2" s="7"/>
      <c r="O2" s="7"/>
      <c r="P2" s="7"/>
      <c r="Q2" s="7"/>
      <c r="R2" s="7"/>
    </row>
    <row r="3" spans="2:18" ht="18" customHeight="1" thickBot="1">
      <c r="C3" s="71" t="s">
        <v>62</v>
      </c>
      <c r="K3" s="8" t="str">
        <f>B7</f>
        <v>Main Registrant Name:</v>
      </c>
      <c r="L3" s="8">
        <f>C7</f>
        <v>0</v>
      </c>
      <c r="M3" s="7"/>
      <c r="N3" s="7"/>
      <c r="O3" s="7"/>
      <c r="P3" s="7"/>
      <c r="Q3" s="7"/>
      <c r="R3" s="2"/>
    </row>
    <row r="4" spans="2:18" ht="18" customHeight="1">
      <c r="C4" s="71" t="s">
        <v>38</v>
      </c>
      <c r="K4" s="1"/>
      <c r="L4" s="9" t="s">
        <v>63</v>
      </c>
      <c r="M4" s="86" t="s">
        <v>64</v>
      </c>
      <c r="N4" s="86"/>
      <c r="O4" s="87" t="s">
        <v>65</v>
      </c>
      <c r="P4" s="88"/>
      <c r="Q4" s="2"/>
      <c r="R4" s="2"/>
    </row>
    <row r="5" spans="2:18" ht="18" customHeight="1">
      <c r="C5" s="71" t="s">
        <v>66</v>
      </c>
      <c r="K5" s="10" t="s">
        <v>55</v>
      </c>
      <c r="L5" s="11">
        <v>45</v>
      </c>
      <c r="M5" s="12" t="s">
        <v>67</v>
      </c>
      <c r="N5" s="13"/>
      <c r="O5" s="14" t="s">
        <v>68</v>
      </c>
      <c r="P5" s="15">
        <f>N5*L5</f>
        <v>0</v>
      </c>
      <c r="Q5" s="16"/>
      <c r="R5" s="2"/>
    </row>
    <row r="6" spans="2:18" ht="18" customHeight="1">
      <c r="C6" s="71" t="s">
        <v>1</v>
      </c>
      <c r="K6" s="10" t="s">
        <v>56</v>
      </c>
      <c r="L6" s="47">
        <v>15</v>
      </c>
      <c r="M6" s="48" t="s">
        <v>67</v>
      </c>
      <c r="N6" s="49"/>
      <c r="O6" s="50" t="s">
        <v>2</v>
      </c>
      <c r="P6" s="15">
        <f t="shared" ref="P6:P7" si="0">N6*L6</f>
        <v>0</v>
      </c>
      <c r="Q6" s="16"/>
      <c r="R6" s="2"/>
    </row>
    <row r="7" spans="2:18" ht="18" customHeight="1" thickBot="1">
      <c r="B7" s="19" t="s">
        <v>3</v>
      </c>
      <c r="C7" s="20"/>
      <c r="D7" s="21"/>
      <c r="F7" s="21"/>
      <c r="G7" s="21"/>
      <c r="K7" s="10" t="s">
        <v>60</v>
      </c>
      <c r="L7" s="11">
        <v>9</v>
      </c>
      <c r="M7" s="12" t="s">
        <v>67</v>
      </c>
      <c r="N7" s="13"/>
      <c r="O7" s="14" t="s">
        <v>2</v>
      </c>
      <c r="P7" s="15">
        <f t="shared" si="0"/>
        <v>0</v>
      </c>
      <c r="Q7" s="16" t="s">
        <v>0</v>
      </c>
      <c r="R7" s="2"/>
    </row>
    <row r="8" spans="2:18" ht="18" customHeight="1" thickBot="1">
      <c r="B8" s="19" t="s">
        <v>7</v>
      </c>
      <c r="C8" s="23"/>
      <c r="D8" s="21"/>
      <c r="E8" s="21"/>
      <c r="F8" s="21"/>
      <c r="G8" s="21"/>
      <c r="K8" s="10" t="s">
        <v>58</v>
      </c>
      <c r="L8" s="51">
        <v>18</v>
      </c>
      <c r="M8" s="52" t="s">
        <v>67</v>
      </c>
      <c r="N8" s="53"/>
      <c r="O8" s="54" t="s">
        <v>2</v>
      </c>
      <c r="P8" s="55">
        <f>N8*L8</f>
        <v>0</v>
      </c>
      <c r="Q8" s="18">
        <f>SUM(P5:P8)</f>
        <v>0</v>
      </c>
      <c r="R8" s="2"/>
    </row>
    <row r="9" spans="2:18" ht="18" customHeight="1">
      <c r="B9" s="19" t="s">
        <v>10</v>
      </c>
      <c r="C9" s="23"/>
      <c r="D9" s="21"/>
      <c r="E9" s="21"/>
      <c r="F9" s="21"/>
      <c r="G9" s="21"/>
      <c r="K9" s="10"/>
      <c r="L9" s="22" t="s">
        <v>4</v>
      </c>
      <c r="M9" s="89" t="s">
        <v>5</v>
      </c>
      <c r="N9" s="89"/>
      <c r="O9" s="90" t="s">
        <v>6</v>
      </c>
      <c r="P9" s="91"/>
      <c r="Q9" s="2"/>
      <c r="R9" s="2"/>
    </row>
    <row r="10" spans="2:18" ht="18" customHeight="1">
      <c r="B10" s="19" t="s">
        <v>11</v>
      </c>
      <c r="C10" s="23"/>
      <c r="D10" s="21"/>
      <c r="E10" s="21"/>
      <c r="F10" s="21"/>
      <c r="G10" s="21"/>
      <c r="K10" s="10" t="s">
        <v>39</v>
      </c>
      <c r="L10" s="24">
        <v>10.5</v>
      </c>
      <c r="M10" s="25" t="s">
        <v>8</v>
      </c>
      <c r="N10" s="13"/>
      <c r="O10" s="26" t="s">
        <v>9</v>
      </c>
      <c r="P10" s="27">
        <f t="shared" ref="P10:P12" si="1">N10*L10</f>
        <v>0</v>
      </c>
      <c r="Q10" s="2"/>
      <c r="R10" s="2"/>
    </row>
    <row r="11" spans="2:18" ht="18" customHeight="1">
      <c r="C11" s="23"/>
      <c r="D11" s="21"/>
      <c r="E11" s="21"/>
      <c r="F11" s="21"/>
      <c r="G11" s="21"/>
      <c r="K11" s="10" t="s">
        <v>40</v>
      </c>
      <c r="L11" s="24">
        <v>14.5</v>
      </c>
      <c r="M11" s="25" t="s">
        <v>8</v>
      </c>
      <c r="N11" s="13"/>
      <c r="O11" s="26" t="s">
        <v>9</v>
      </c>
      <c r="P11" s="27">
        <f t="shared" si="1"/>
        <v>0</v>
      </c>
      <c r="Q11" s="2"/>
      <c r="R11" s="2"/>
    </row>
    <row r="12" spans="2:18" ht="18" customHeight="1">
      <c r="B12" s="19" t="s">
        <v>14</v>
      </c>
      <c r="C12" s="23"/>
      <c r="D12" s="21"/>
      <c r="E12" s="21"/>
      <c r="F12" s="21"/>
      <c r="G12" s="21"/>
      <c r="K12" s="10" t="s">
        <v>41</v>
      </c>
      <c r="L12" s="24">
        <v>21.5</v>
      </c>
      <c r="M12" s="25" t="s">
        <v>12</v>
      </c>
      <c r="N12" s="13"/>
      <c r="O12" s="26" t="s">
        <v>13</v>
      </c>
      <c r="P12" s="27">
        <f t="shared" si="1"/>
        <v>0</v>
      </c>
      <c r="Q12" s="2"/>
      <c r="R12" s="2"/>
    </row>
    <row r="13" spans="2:18" ht="18" customHeight="1">
      <c r="B13" s="19" t="s">
        <v>46</v>
      </c>
      <c r="C13" s="23"/>
      <c r="K13" s="10" t="s">
        <v>43</v>
      </c>
      <c r="L13" s="24">
        <f>L10*0.5</f>
        <v>5.25</v>
      </c>
      <c r="M13" s="25" t="s">
        <v>12</v>
      </c>
      <c r="N13" s="13"/>
      <c r="O13" s="26" t="s">
        <v>13</v>
      </c>
      <c r="P13" s="27">
        <f t="shared" ref="P13:P15" si="2">N13*L13</f>
        <v>0</v>
      </c>
      <c r="Q13" s="2"/>
      <c r="R13" s="2"/>
    </row>
    <row r="14" spans="2:18" ht="18" customHeight="1">
      <c r="B14" s="33" t="s">
        <v>24</v>
      </c>
      <c r="K14" s="10" t="s">
        <v>44</v>
      </c>
      <c r="L14" s="24">
        <f t="shared" ref="L14:L15" si="3">L11*0.5</f>
        <v>7.25</v>
      </c>
      <c r="M14" s="25" t="s">
        <v>12</v>
      </c>
      <c r="N14" s="13"/>
      <c r="O14" s="26" t="s">
        <v>13</v>
      </c>
      <c r="P14" s="27">
        <f>N14*L14</f>
        <v>0</v>
      </c>
      <c r="Q14" s="2"/>
      <c r="R14" s="2"/>
    </row>
    <row r="15" spans="2:18" ht="18" customHeight="1">
      <c r="B15" s="33" t="s">
        <v>25</v>
      </c>
      <c r="K15" s="10" t="s">
        <v>45</v>
      </c>
      <c r="L15" s="24">
        <f t="shared" si="3"/>
        <v>10.75</v>
      </c>
      <c r="M15" s="25" t="s">
        <v>12</v>
      </c>
      <c r="N15" s="13"/>
      <c r="O15" s="26" t="s">
        <v>13</v>
      </c>
      <c r="P15" s="27">
        <f t="shared" si="2"/>
        <v>0</v>
      </c>
      <c r="Q15" s="2"/>
      <c r="R15" s="2"/>
    </row>
    <row r="16" spans="2:18" ht="18" customHeight="1">
      <c r="B16" s="95"/>
      <c r="C16" s="96"/>
      <c r="D16" s="39"/>
      <c r="E16" s="76"/>
      <c r="F16" s="40" t="s">
        <v>26</v>
      </c>
      <c r="K16" s="10" t="s">
        <v>31</v>
      </c>
      <c r="L16" s="24">
        <v>22.5</v>
      </c>
      <c r="M16" s="25" t="s">
        <v>12</v>
      </c>
      <c r="N16" s="13"/>
      <c r="O16" s="26" t="s">
        <v>13</v>
      </c>
      <c r="P16" s="27">
        <f t="shared" ref="P16:P17" si="4">N16*L16</f>
        <v>0</v>
      </c>
      <c r="Q16" s="2"/>
      <c r="R16" s="2"/>
    </row>
    <row r="17" spans="2:18" ht="18" customHeight="1">
      <c r="B17" s="97"/>
      <c r="C17" s="97"/>
      <c r="D17" s="7"/>
      <c r="E17" s="77"/>
      <c r="F17" s="40" t="s">
        <v>26</v>
      </c>
      <c r="K17" s="10" t="s">
        <v>37</v>
      </c>
      <c r="L17" s="24">
        <v>10</v>
      </c>
      <c r="M17" s="25" t="s">
        <v>12</v>
      </c>
      <c r="N17" s="13"/>
      <c r="O17" s="26" t="s">
        <v>13</v>
      </c>
      <c r="P17" s="27">
        <f t="shared" si="4"/>
        <v>0</v>
      </c>
      <c r="Q17" s="2"/>
      <c r="R17" s="2"/>
    </row>
    <row r="18" spans="2:18" ht="18" customHeight="1">
      <c r="B18" s="97"/>
      <c r="C18" s="97"/>
      <c r="D18" s="7"/>
      <c r="E18" s="77"/>
      <c r="F18" s="40" t="s">
        <v>47</v>
      </c>
      <c r="K18" s="10" t="s">
        <v>32</v>
      </c>
      <c r="L18" s="24">
        <v>9</v>
      </c>
      <c r="M18" s="25" t="s">
        <v>67</v>
      </c>
      <c r="N18" s="13"/>
      <c r="O18" s="26" t="s">
        <v>13</v>
      </c>
      <c r="P18" s="27">
        <f t="shared" ref="P18:P19" si="5">N18*L18</f>
        <v>0</v>
      </c>
      <c r="Q18" s="2"/>
      <c r="R18" s="2"/>
    </row>
    <row r="19" spans="2:18" ht="18" customHeight="1">
      <c r="B19" s="97"/>
      <c r="C19" s="97"/>
      <c r="D19" s="7"/>
      <c r="E19" s="77"/>
      <c r="F19" s="40" t="s">
        <v>26</v>
      </c>
      <c r="K19" s="10" t="s">
        <v>57</v>
      </c>
      <c r="L19" s="24">
        <v>18</v>
      </c>
      <c r="M19" s="25" t="s">
        <v>67</v>
      </c>
      <c r="N19" s="13"/>
      <c r="O19" s="26" t="s">
        <v>13</v>
      </c>
      <c r="P19" s="27">
        <f t="shared" si="5"/>
        <v>0</v>
      </c>
      <c r="Q19" s="2"/>
      <c r="R19" s="2"/>
    </row>
    <row r="20" spans="2:18" ht="18" customHeight="1" thickBot="1">
      <c r="B20" s="97"/>
      <c r="C20" s="97"/>
      <c r="D20" s="7"/>
      <c r="E20" s="77"/>
      <c r="F20" s="40" t="s">
        <v>47</v>
      </c>
      <c r="K20" s="10" t="s">
        <v>42</v>
      </c>
      <c r="L20" s="24">
        <v>45</v>
      </c>
      <c r="M20" s="25" t="s">
        <v>8</v>
      </c>
      <c r="N20" s="13"/>
      <c r="O20" s="26" t="s">
        <v>9</v>
      </c>
      <c r="P20" s="27">
        <f>N20*L20</f>
        <v>0</v>
      </c>
      <c r="Q20" s="16" t="s">
        <v>15</v>
      </c>
      <c r="R20" s="2"/>
    </row>
    <row r="21" spans="2:18" ht="18" customHeight="1" thickBot="1">
      <c r="B21" s="97"/>
      <c r="C21" s="97"/>
      <c r="D21" s="39"/>
      <c r="E21" s="77"/>
      <c r="F21" s="40" t="s">
        <v>26</v>
      </c>
      <c r="K21" s="10" t="s">
        <v>28</v>
      </c>
      <c r="L21" s="28">
        <v>15</v>
      </c>
      <c r="M21" s="29" t="s">
        <v>8</v>
      </c>
      <c r="N21" s="17"/>
      <c r="O21" s="30" t="s">
        <v>9</v>
      </c>
      <c r="P21" s="31">
        <f>N21*L21</f>
        <v>0</v>
      </c>
      <c r="Q21" s="32">
        <f>SUM(P10:P21)</f>
        <v>0</v>
      </c>
      <c r="R21" s="2"/>
    </row>
    <row r="22" spans="2:18" ht="18" customHeight="1">
      <c r="B22" s="97"/>
      <c r="C22" s="97"/>
      <c r="D22" s="39"/>
      <c r="E22" s="77"/>
      <c r="F22" s="40" t="s">
        <v>26</v>
      </c>
      <c r="K22" s="10"/>
      <c r="L22" s="34" t="s">
        <v>16</v>
      </c>
      <c r="M22" s="92" t="s">
        <v>17</v>
      </c>
      <c r="N22" s="92"/>
      <c r="O22" s="93" t="s">
        <v>18</v>
      </c>
      <c r="P22" s="94"/>
      <c r="Q22" s="2"/>
      <c r="R22" s="2"/>
    </row>
    <row r="23" spans="2:18" ht="18" customHeight="1">
      <c r="B23" s="81"/>
      <c r="C23" s="81"/>
      <c r="D23" s="39"/>
      <c r="E23" s="82"/>
      <c r="F23" s="40"/>
      <c r="K23" s="10" t="s">
        <v>39</v>
      </c>
      <c r="L23" s="35">
        <v>10.5</v>
      </c>
      <c r="M23" s="36" t="s">
        <v>8</v>
      </c>
      <c r="N23" s="13"/>
      <c r="O23" s="37" t="s">
        <v>9</v>
      </c>
      <c r="P23" s="38">
        <f>N23*L23</f>
        <v>0</v>
      </c>
      <c r="Q23" s="2"/>
      <c r="R23" s="2"/>
    </row>
    <row r="24" spans="2:18" ht="18" customHeight="1">
      <c r="D24" s="39"/>
      <c r="E24" s="73"/>
      <c r="K24" s="10" t="s">
        <v>40</v>
      </c>
      <c r="L24" s="35">
        <v>14.5</v>
      </c>
      <c r="M24" s="36" t="s">
        <v>67</v>
      </c>
      <c r="N24" s="13"/>
      <c r="O24" s="37" t="s">
        <v>2</v>
      </c>
      <c r="P24" s="38">
        <f>N24*L24</f>
        <v>0</v>
      </c>
      <c r="Q24" s="2"/>
      <c r="R24" s="2"/>
    </row>
    <row r="25" spans="2:18" ht="18" customHeight="1" thickBot="1">
      <c r="B25" s="107" t="s">
        <v>51</v>
      </c>
      <c r="C25" s="108"/>
      <c r="D25" s="108"/>
      <c r="E25" s="108"/>
      <c r="F25" s="108"/>
      <c r="G25" s="108"/>
      <c r="K25" s="10" t="s">
        <v>41</v>
      </c>
      <c r="L25" s="35">
        <v>21.5</v>
      </c>
      <c r="M25" s="36" t="s">
        <v>8</v>
      </c>
      <c r="N25" s="13"/>
      <c r="O25" s="37" t="s">
        <v>9</v>
      </c>
      <c r="P25" s="38">
        <f t="shared" ref="P25:P31" si="6">N25*L25</f>
        <v>0</v>
      </c>
      <c r="Q25" s="2"/>
      <c r="R25" s="2"/>
    </row>
    <row r="26" spans="2:18" ht="18" customHeight="1">
      <c r="B26" s="98"/>
      <c r="C26" s="99"/>
      <c r="D26" s="99"/>
      <c r="E26" s="99"/>
      <c r="F26" s="99"/>
      <c r="G26" s="100"/>
      <c r="K26" s="10" t="s">
        <v>33</v>
      </c>
      <c r="L26" s="35">
        <f>L23*0.5</f>
        <v>5.25</v>
      </c>
      <c r="M26" s="36" t="s">
        <v>12</v>
      </c>
      <c r="N26" s="13"/>
      <c r="O26" s="37" t="s">
        <v>13</v>
      </c>
      <c r="P26" s="38">
        <f t="shared" si="6"/>
        <v>0</v>
      </c>
      <c r="Q26" s="2"/>
      <c r="R26" s="2"/>
    </row>
    <row r="27" spans="2:18" ht="18" customHeight="1">
      <c r="B27" s="101"/>
      <c r="C27" s="102"/>
      <c r="D27" s="102"/>
      <c r="E27" s="102"/>
      <c r="F27" s="102"/>
      <c r="G27" s="103"/>
      <c r="K27" s="10" t="s">
        <v>34</v>
      </c>
      <c r="L27" s="35">
        <f t="shared" ref="L27:L28" si="7">L24*0.5</f>
        <v>7.25</v>
      </c>
      <c r="M27" s="36" t="s">
        <v>12</v>
      </c>
      <c r="N27" s="13"/>
      <c r="O27" s="37" t="s">
        <v>13</v>
      </c>
      <c r="P27" s="38">
        <f t="shared" si="6"/>
        <v>0</v>
      </c>
      <c r="Q27" s="2"/>
      <c r="R27" s="2"/>
    </row>
    <row r="28" spans="2:18" ht="18" customHeight="1" thickBot="1">
      <c r="B28" s="104"/>
      <c r="C28" s="105"/>
      <c r="D28" s="105"/>
      <c r="E28" s="105"/>
      <c r="F28" s="105"/>
      <c r="G28" s="106"/>
      <c r="K28" s="10" t="s">
        <v>35</v>
      </c>
      <c r="L28" s="35">
        <f t="shared" si="7"/>
        <v>10.75</v>
      </c>
      <c r="M28" s="36" t="s">
        <v>12</v>
      </c>
      <c r="N28" s="13"/>
      <c r="O28" s="37" t="s">
        <v>13</v>
      </c>
      <c r="P28" s="38">
        <f t="shared" si="6"/>
        <v>0</v>
      </c>
      <c r="Q28" s="2"/>
      <c r="R28" s="2"/>
    </row>
    <row r="29" spans="2:18" ht="18" customHeight="1" thickBot="1">
      <c r="B29" s="109" t="s">
        <v>53</v>
      </c>
      <c r="C29" s="110"/>
      <c r="D29" s="110"/>
      <c r="E29" s="110"/>
      <c r="F29" s="110"/>
      <c r="G29" s="110"/>
      <c r="K29" s="10" t="s">
        <v>19</v>
      </c>
      <c r="L29" s="35">
        <v>22.5</v>
      </c>
      <c r="M29" s="36" t="s">
        <v>12</v>
      </c>
      <c r="N29" s="13"/>
      <c r="O29" s="37" t="s">
        <v>13</v>
      </c>
      <c r="P29" s="38">
        <f t="shared" si="6"/>
        <v>0</v>
      </c>
      <c r="Q29" s="2"/>
      <c r="R29" s="2"/>
    </row>
    <row r="30" spans="2:18" ht="18" customHeight="1">
      <c r="B30" s="98"/>
      <c r="C30" s="99"/>
      <c r="D30" s="99"/>
      <c r="E30" s="99"/>
      <c r="F30" s="99"/>
      <c r="G30" s="100"/>
      <c r="K30" s="10" t="s">
        <v>37</v>
      </c>
      <c r="L30" s="35">
        <v>10</v>
      </c>
      <c r="M30" s="36" t="s">
        <v>12</v>
      </c>
      <c r="N30" s="13"/>
      <c r="O30" s="37" t="s">
        <v>13</v>
      </c>
      <c r="P30" s="38">
        <f t="shared" si="6"/>
        <v>0</v>
      </c>
      <c r="Q30" s="2"/>
      <c r="R30" s="2"/>
    </row>
    <row r="31" spans="2:18" ht="18" customHeight="1">
      <c r="B31" s="101"/>
      <c r="C31" s="102"/>
      <c r="D31" s="102"/>
      <c r="E31" s="102"/>
      <c r="F31" s="102"/>
      <c r="G31" s="103"/>
      <c r="K31" s="10" t="s">
        <v>59</v>
      </c>
      <c r="L31" s="35">
        <v>9</v>
      </c>
      <c r="M31" s="36" t="s">
        <v>67</v>
      </c>
      <c r="N31" s="13"/>
      <c r="O31" s="37" t="s">
        <v>13</v>
      </c>
      <c r="P31" s="38">
        <f t="shared" si="6"/>
        <v>0</v>
      </c>
      <c r="Q31" s="2"/>
      <c r="R31" s="2"/>
    </row>
    <row r="32" spans="2:18" ht="18" customHeight="1">
      <c r="B32" s="113"/>
      <c r="C32" s="114"/>
      <c r="D32" s="114"/>
      <c r="E32" s="114"/>
      <c r="F32" s="114"/>
      <c r="G32" s="115"/>
      <c r="K32" s="10" t="s">
        <v>57</v>
      </c>
      <c r="L32" s="35">
        <v>18</v>
      </c>
      <c r="M32" s="36" t="s">
        <v>67</v>
      </c>
      <c r="N32" s="13"/>
      <c r="O32" s="37" t="s">
        <v>13</v>
      </c>
      <c r="P32" s="38">
        <f t="shared" ref="P32" si="8">N32*L32</f>
        <v>0</v>
      </c>
      <c r="Q32" s="2"/>
      <c r="R32" s="2"/>
    </row>
    <row r="33" spans="2:18" ht="18" customHeight="1" thickBot="1">
      <c r="B33" s="104"/>
      <c r="C33" s="105"/>
      <c r="D33" s="105"/>
      <c r="E33" s="105"/>
      <c r="F33" s="105"/>
      <c r="G33" s="106"/>
      <c r="I33" s="4"/>
      <c r="K33" s="10" t="s">
        <v>29</v>
      </c>
      <c r="L33" s="35">
        <v>45</v>
      </c>
      <c r="M33" s="36" t="s">
        <v>8</v>
      </c>
      <c r="N33" s="13"/>
      <c r="O33" s="37" t="s">
        <v>9</v>
      </c>
      <c r="P33" s="38">
        <f>N33*L33</f>
        <v>0</v>
      </c>
      <c r="Q33" s="16" t="s">
        <v>0</v>
      </c>
      <c r="R33" s="2"/>
    </row>
    <row r="34" spans="2:18" ht="14" thickBot="1">
      <c r="B34" s="111" t="s">
        <v>27</v>
      </c>
      <c r="C34" s="112"/>
      <c r="D34" s="112"/>
      <c r="E34" s="112"/>
      <c r="F34" s="112"/>
      <c r="G34" s="112"/>
      <c r="I34" s="4"/>
      <c r="K34" s="10" t="s">
        <v>30</v>
      </c>
      <c r="L34" s="56">
        <v>15</v>
      </c>
      <c r="M34" s="57" t="s">
        <v>8</v>
      </c>
      <c r="N34" s="49"/>
      <c r="O34" s="66" t="s">
        <v>9</v>
      </c>
      <c r="P34" s="67">
        <f>N34*L34</f>
        <v>0</v>
      </c>
      <c r="Q34" s="41">
        <f>SUM(P23:P34)</f>
        <v>0</v>
      </c>
      <c r="R34" s="2"/>
    </row>
    <row r="35" spans="2:18" ht="14" customHeight="1" thickBot="1">
      <c r="B35" s="112"/>
      <c r="C35" s="112"/>
      <c r="D35" s="112"/>
      <c r="E35" s="112"/>
      <c r="F35" s="112"/>
      <c r="G35" s="112"/>
      <c r="I35" s="4"/>
      <c r="K35" s="10"/>
      <c r="L35" s="58" t="s">
        <v>48</v>
      </c>
      <c r="M35" s="83" t="s">
        <v>17</v>
      </c>
      <c r="N35" s="83"/>
      <c r="O35" s="84" t="s">
        <v>18</v>
      </c>
      <c r="P35" s="85"/>
      <c r="Q35" s="69"/>
      <c r="R35" s="2"/>
    </row>
    <row r="36" spans="2:18" ht="14" thickBot="1">
      <c r="B36" s="116"/>
      <c r="C36" s="117"/>
      <c r="D36" s="117"/>
      <c r="E36" s="117"/>
      <c r="F36" s="117"/>
      <c r="G36" s="118"/>
      <c r="I36" s="4"/>
      <c r="K36" s="10" t="s">
        <v>39</v>
      </c>
      <c r="L36" s="68">
        <v>9</v>
      </c>
      <c r="M36" s="63" t="s">
        <v>8</v>
      </c>
      <c r="N36" s="13"/>
      <c r="O36" s="64" t="s">
        <v>9</v>
      </c>
      <c r="P36" s="65">
        <f>N36*L36</f>
        <v>0</v>
      </c>
      <c r="Q36" s="42" t="s">
        <v>0</v>
      </c>
      <c r="R36" s="2"/>
    </row>
    <row r="37" spans="2:18" ht="14" thickBot="1">
      <c r="B37" s="101"/>
      <c r="C37" s="102"/>
      <c r="D37" s="102"/>
      <c r="E37" s="102"/>
      <c r="F37" s="102"/>
      <c r="G37" s="103"/>
      <c r="I37" s="4"/>
      <c r="J37" s="4"/>
      <c r="K37" s="10" t="s">
        <v>36</v>
      </c>
      <c r="L37" s="59">
        <f>9*0.5</f>
        <v>4.5</v>
      </c>
      <c r="M37" s="60" t="s">
        <v>8</v>
      </c>
      <c r="N37" s="53"/>
      <c r="O37" s="61" t="s">
        <v>9</v>
      </c>
      <c r="P37" s="62">
        <f>N37*L37</f>
        <v>0</v>
      </c>
      <c r="Q37" s="43">
        <f>SUM(P36:P37)</f>
        <v>0</v>
      </c>
    </row>
    <row r="38" spans="2:18">
      <c r="B38" s="119"/>
      <c r="C38" s="108"/>
      <c r="D38" s="108"/>
      <c r="E38" s="108"/>
      <c r="F38" s="108"/>
      <c r="G38" s="120"/>
      <c r="I38" s="4"/>
      <c r="J38" s="4"/>
      <c r="K38" s="75"/>
      <c r="L38" s="45"/>
      <c r="N38" s="3"/>
      <c r="O38" s="3"/>
      <c r="P38" s="46" t="s">
        <v>49</v>
      </c>
      <c r="Q38" s="79">
        <f>SUM(Q37+Q34+Q21+Q8)</f>
        <v>0</v>
      </c>
    </row>
    <row r="39" spans="2:18" ht="14" thickBot="1">
      <c r="B39" s="121"/>
      <c r="C39" s="122"/>
      <c r="D39" s="122"/>
      <c r="E39" s="122"/>
      <c r="F39" s="122"/>
      <c r="G39" s="123"/>
      <c r="I39" s="4"/>
      <c r="J39" s="4"/>
      <c r="K39" s="44"/>
      <c r="L39" s="45"/>
      <c r="O39" s="3"/>
      <c r="P39" s="46" t="s">
        <v>50</v>
      </c>
      <c r="Q39" s="78">
        <f>Q38*0.05</f>
        <v>0</v>
      </c>
    </row>
    <row r="40" spans="2:18" ht="14" thickBot="1">
      <c r="B40" s="7"/>
      <c r="C40" s="7"/>
      <c r="D40" s="3"/>
      <c r="F40" s="4"/>
      <c r="G40" s="1"/>
      <c r="H40" s="2"/>
      <c r="I40" s="4"/>
      <c r="J40" s="4"/>
      <c r="K40" s="1" t="s">
        <v>23</v>
      </c>
      <c r="L40" s="2"/>
      <c r="O40" s="3"/>
      <c r="P40" s="46" t="s">
        <v>52</v>
      </c>
      <c r="Q40" s="78">
        <f>Q38+Q39</f>
        <v>0</v>
      </c>
    </row>
    <row r="41" spans="2:18" ht="14" thickBot="1">
      <c r="B41" s="7"/>
      <c r="C41" s="7"/>
      <c r="D41" s="3"/>
      <c r="F41" s="4"/>
      <c r="G41" s="1"/>
      <c r="H41" s="2"/>
      <c r="I41" s="4"/>
      <c r="J41" s="4"/>
      <c r="K41" s="1"/>
      <c r="L41" s="2"/>
      <c r="P41" s="80" t="s">
        <v>22</v>
      </c>
      <c r="Q41" s="78"/>
    </row>
    <row r="42" spans="2:18" ht="14" thickBot="1">
      <c r="B42" s="7"/>
      <c r="C42" s="7"/>
      <c r="D42" s="3"/>
      <c r="F42" s="4"/>
      <c r="G42" s="1"/>
      <c r="H42" s="2"/>
      <c r="I42" s="4"/>
      <c r="J42" s="4"/>
      <c r="K42" s="1"/>
      <c r="L42" s="2"/>
      <c r="N42" s="3"/>
      <c r="O42" s="2"/>
      <c r="P42" s="4" t="s">
        <v>21</v>
      </c>
      <c r="Q42" s="78">
        <f>Q40+Q41</f>
        <v>0</v>
      </c>
    </row>
    <row r="43" spans="2:18">
      <c r="B43" s="2"/>
      <c r="C43" s="3"/>
      <c r="D43" s="3"/>
      <c r="F43" s="4"/>
      <c r="G43" s="1"/>
      <c r="H43" s="2"/>
      <c r="I43" s="4"/>
      <c r="J43" s="4"/>
    </row>
    <row r="44" spans="2:18">
      <c r="B44" s="2"/>
      <c r="C44" s="3"/>
      <c r="D44" s="3"/>
      <c r="F44" s="4"/>
      <c r="G44" s="1"/>
      <c r="H44" s="2"/>
      <c r="I44" s="4"/>
      <c r="J44" s="4"/>
    </row>
    <row r="45" spans="2:18">
      <c r="B45" s="2"/>
      <c r="C45" s="3"/>
      <c r="D45" s="3"/>
      <c r="F45" s="4"/>
      <c r="G45" s="1"/>
      <c r="H45" s="2"/>
      <c r="I45" s="4"/>
      <c r="J45" s="4"/>
    </row>
    <row r="46" spans="2:18">
      <c r="B46" s="2"/>
      <c r="C46" s="3"/>
      <c r="D46" s="3"/>
      <c r="F46" s="4"/>
      <c r="G46" s="1"/>
      <c r="H46" s="2"/>
      <c r="I46" s="4"/>
      <c r="J46" s="4"/>
    </row>
    <row r="47" spans="2:18">
      <c r="B47" s="2"/>
      <c r="C47" s="3"/>
      <c r="D47" s="3"/>
      <c r="F47" s="4"/>
      <c r="G47" s="1"/>
      <c r="H47" s="2"/>
      <c r="I47" s="4"/>
      <c r="J47" s="4"/>
    </row>
    <row r="48" spans="2:18">
      <c r="B48" s="2"/>
      <c r="C48" s="3"/>
      <c r="D48" s="3"/>
      <c r="F48" s="4"/>
      <c r="G48" s="1"/>
      <c r="H48" s="2"/>
      <c r="I48" s="4"/>
      <c r="J48" s="4"/>
    </row>
    <row r="49" spans="2:17">
      <c r="B49" s="2"/>
      <c r="C49" s="74"/>
      <c r="D49" s="3"/>
      <c r="F49" s="4"/>
      <c r="G49" s="1"/>
      <c r="H49" s="2"/>
      <c r="I49" s="4"/>
      <c r="J49" s="4"/>
    </row>
    <row r="50" spans="2:17">
      <c r="B50" s="2"/>
      <c r="C50" s="3"/>
      <c r="D50" s="3"/>
      <c r="F50" s="4"/>
      <c r="G50" s="1"/>
      <c r="H50" s="2"/>
      <c r="I50" s="4"/>
      <c r="J50" s="4"/>
    </row>
    <row r="51" spans="2:17">
      <c r="B51" s="2"/>
      <c r="C51" s="3"/>
      <c r="D51" s="3"/>
      <c r="F51" s="4"/>
      <c r="G51" s="1"/>
      <c r="H51" s="2"/>
      <c r="I51" s="4"/>
      <c r="J51" s="4"/>
      <c r="K51" s="1"/>
      <c r="L51" s="1"/>
      <c r="M51" s="1"/>
      <c r="N51" s="1"/>
      <c r="P51" s="1"/>
      <c r="Q51" s="1"/>
    </row>
    <row r="52" spans="2:17">
      <c r="B52" s="2"/>
      <c r="C52" s="3"/>
      <c r="D52" s="3"/>
      <c r="F52" s="4"/>
      <c r="G52" s="1"/>
      <c r="H52" s="2"/>
      <c r="I52" s="4"/>
      <c r="J52" s="4"/>
      <c r="K52" s="1"/>
      <c r="L52" s="1"/>
      <c r="M52" s="1"/>
      <c r="N52" s="1"/>
      <c r="P52" s="1"/>
      <c r="Q52" s="1"/>
    </row>
    <row r="53" spans="2:17">
      <c r="B53" s="2"/>
      <c r="C53" s="3"/>
      <c r="D53" s="3"/>
      <c r="F53" s="4"/>
      <c r="G53" s="1"/>
      <c r="H53" s="2"/>
      <c r="I53" s="4"/>
      <c r="J53" s="4"/>
      <c r="K53" s="1"/>
      <c r="L53" s="1"/>
      <c r="M53" s="1"/>
      <c r="N53" s="1"/>
      <c r="P53" s="1"/>
      <c r="Q53" s="1"/>
    </row>
    <row r="54" spans="2:17">
      <c r="B54" s="2"/>
      <c r="C54" s="3"/>
      <c r="D54" s="3"/>
      <c r="F54" s="4"/>
      <c r="G54" s="1"/>
      <c r="H54" s="2"/>
      <c r="I54" s="4"/>
      <c r="J54" s="4"/>
      <c r="K54" s="1"/>
      <c r="L54" s="1"/>
      <c r="M54" s="1"/>
      <c r="N54" s="1"/>
      <c r="P54" s="1"/>
      <c r="Q54" s="1"/>
    </row>
    <row r="55" spans="2:17">
      <c r="B55" s="2"/>
      <c r="C55" s="3"/>
      <c r="D55" s="3"/>
      <c r="F55" s="4"/>
      <c r="G55" s="1"/>
      <c r="H55" s="2"/>
      <c r="I55" s="4"/>
      <c r="J55" s="4"/>
      <c r="K55" s="1"/>
      <c r="L55" s="1"/>
      <c r="M55" s="1"/>
      <c r="N55" s="1"/>
      <c r="P55" s="1"/>
      <c r="Q55" s="1"/>
    </row>
    <row r="56" spans="2:17">
      <c r="B56" s="2"/>
      <c r="C56" s="3"/>
      <c r="D56" s="3"/>
      <c r="F56" s="4"/>
      <c r="G56" s="1"/>
      <c r="H56" s="2"/>
      <c r="I56" s="4"/>
      <c r="J56" s="4"/>
      <c r="K56" s="1"/>
      <c r="L56" s="1"/>
      <c r="M56" s="1"/>
      <c r="N56" s="1"/>
      <c r="P56" s="1"/>
      <c r="Q56" s="1"/>
    </row>
    <row r="57" spans="2:17">
      <c r="B57" s="2"/>
      <c r="C57" s="3"/>
      <c r="D57" s="3"/>
      <c r="F57" s="4"/>
      <c r="G57" s="1"/>
      <c r="H57" s="2"/>
      <c r="I57" s="4"/>
      <c r="J57" s="4"/>
      <c r="K57" s="1"/>
      <c r="L57" s="1"/>
      <c r="M57" s="1"/>
      <c r="N57" s="1"/>
      <c r="P57" s="1"/>
      <c r="Q57" s="1"/>
    </row>
    <row r="58" spans="2:17">
      <c r="B58" s="2"/>
      <c r="C58" s="3"/>
      <c r="D58" s="3"/>
      <c r="F58" s="4"/>
      <c r="G58" s="1"/>
      <c r="H58" s="2"/>
      <c r="I58" s="4"/>
      <c r="J58" s="4"/>
      <c r="K58" s="1"/>
      <c r="L58" s="1"/>
      <c r="M58" s="1"/>
      <c r="N58" s="1"/>
      <c r="P58" s="1"/>
      <c r="Q58" s="1"/>
    </row>
    <row r="59" spans="2:17">
      <c r="B59" s="2"/>
      <c r="C59" s="3"/>
      <c r="D59" s="3"/>
      <c r="F59" s="4"/>
      <c r="G59" s="1"/>
      <c r="H59" s="2"/>
      <c r="I59" s="4"/>
      <c r="J59" s="4"/>
      <c r="K59" s="1"/>
      <c r="L59" s="1"/>
      <c r="M59" s="1"/>
      <c r="N59" s="1"/>
      <c r="P59" s="1"/>
      <c r="Q59" s="1"/>
    </row>
    <row r="60" spans="2:17">
      <c r="B60" s="2"/>
      <c r="C60" s="3"/>
      <c r="D60" s="3"/>
      <c r="F60" s="4"/>
      <c r="G60" s="1"/>
      <c r="H60" s="2"/>
      <c r="I60" s="4"/>
      <c r="J60" s="4"/>
      <c r="K60" s="1"/>
      <c r="L60" s="1"/>
      <c r="M60" s="1"/>
      <c r="N60" s="1"/>
      <c r="P60" s="1"/>
      <c r="Q60" s="1"/>
    </row>
    <row r="61" spans="2:17">
      <c r="B61" s="2"/>
      <c r="C61" s="3"/>
      <c r="D61" s="3"/>
      <c r="F61" s="4"/>
      <c r="G61" s="1"/>
      <c r="H61" s="2"/>
      <c r="I61" s="4"/>
      <c r="J61" s="4"/>
      <c r="K61" s="1"/>
      <c r="L61" s="1"/>
      <c r="M61" s="1"/>
      <c r="N61" s="1"/>
      <c r="P61" s="1"/>
      <c r="Q61" s="1"/>
    </row>
    <row r="62" spans="2:17">
      <c r="B62" s="2"/>
      <c r="C62" s="3"/>
      <c r="D62" s="3"/>
      <c r="F62" s="4"/>
      <c r="G62" s="1"/>
      <c r="H62" s="2"/>
      <c r="I62" s="4"/>
      <c r="J62" s="4"/>
      <c r="K62" s="1"/>
      <c r="L62" s="1"/>
      <c r="M62" s="1"/>
      <c r="N62" s="1"/>
      <c r="P62" s="1"/>
      <c r="Q62" s="1"/>
    </row>
    <row r="63" spans="2:17">
      <c r="B63" s="2"/>
      <c r="C63" s="3"/>
      <c r="D63" s="3"/>
      <c r="F63" s="4"/>
      <c r="G63" s="1"/>
      <c r="H63" s="2"/>
      <c r="I63" s="4"/>
      <c r="J63" s="4"/>
      <c r="K63" s="1"/>
      <c r="L63" s="1"/>
      <c r="M63" s="1"/>
      <c r="N63" s="1"/>
      <c r="P63" s="1"/>
      <c r="Q63" s="1"/>
    </row>
    <row r="64" spans="2:17">
      <c r="B64" s="2"/>
      <c r="C64" s="3"/>
      <c r="D64" s="3"/>
      <c r="F64" s="4"/>
      <c r="G64" s="1"/>
      <c r="H64" s="2"/>
      <c r="I64" s="4"/>
      <c r="J64" s="4"/>
      <c r="K64" s="1"/>
      <c r="L64" s="1"/>
      <c r="M64" s="1"/>
      <c r="N64" s="1"/>
      <c r="P64" s="1"/>
      <c r="Q64" s="1"/>
    </row>
    <row r="65" spans="2:17">
      <c r="B65" s="2"/>
      <c r="C65" s="3"/>
      <c r="D65" s="3"/>
      <c r="F65" s="4"/>
      <c r="G65" s="1"/>
      <c r="H65" s="2"/>
      <c r="I65" s="4"/>
      <c r="J65" s="4"/>
      <c r="K65" s="1"/>
      <c r="L65" s="1"/>
      <c r="M65" s="1"/>
      <c r="N65" s="1"/>
      <c r="P65" s="1"/>
      <c r="Q65" s="1"/>
    </row>
    <row r="66" spans="2:17">
      <c r="B66" s="2"/>
      <c r="C66" s="3"/>
      <c r="D66" s="3"/>
      <c r="F66" s="4"/>
      <c r="G66" s="1"/>
      <c r="H66" s="2"/>
      <c r="I66" s="4"/>
      <c r="J66" s="4"/>
      <c r="K66" s="1"/>
      <c r="L66" s="1"/>
      <c r="M66" s="1"/>
      <c r="N66" s="1"/>
      <c r="P66" s="1"/>
      <c r="Q66" s="1"/>
    </row>
    <row r="67" spans="2:17">
      <c r="B67" s="2"/>
      <c r="C67" s="3"/>
      <c r="D67" s="3"/>
      <c r="F67" s="4"/>
      <c r="G67" s="1"/>
      <c r="H67" s="2"/>
      <c r="I67" s="4"/>
      <c r="J67" s="4"/>
      <c r="K67" s="1"/>
      <c r="L67" s="1"/>
      <c r="M67" s="1"/>
      <c r="N67" s="1"/>
      <c r="P67" s="1"/>
      <c r="Q67" s="1"/>
    </row>
    <row r="68" spans="2:17">
      <c r="B68" s="2"/>
      <c r="C68" s="3"/>
      <c r="D68" s="3"/>
      <c r="F68" s="4"/>
      <c r="G68" s="1"/>
      <c r="H68" s="2"/>
      <c r="J68" s="4"/>
      <c r="K68" s="1"/>
      <c r="L68" s="1"/>
      <c r="M68" s="1"/>
      <c r="N68" s="1"/>
      <c r="P68" s="1"/>
      <c r="Q68" s="1"/>
    </row>
    <row r="69" spans="2:17">
      <c r="B69" s="2"/>
      <c r="C69" s="3"/>
      <c r="D69" s="3"/>
      <c r="F69" s="4"/>
      <c r="G69" s="1"/>
      <c r="H69" s="2"/>
      <c r="J69" s="4"/>
      <c r="K69" s="1"/>
      <c r="L69" s="1"/>
      <c r="M69" s="1"/>
      <c r="N69" s="1"/>
      <c r="P69" s="1"/>
      <c r="Q69" s="1"/>
    </row>
    <row r="70" spans="2:17">
      <c r="B70" s="2"/>
      <c r="C70" s="3"/>
      <c r="D70" s="3"/>
      <c r="F70" s="4"/>
      <c r="G70" s="1"/>
      <c r="H70" s="2"/>
      <c r="J70" s="4"/>
      <c r="K70" s="1"/>
      <c r="L70" s="1"/>
      <c r="M70" s="1"/>
      <c r="N70" s="1"/>
      <c r="P70" s="1"/>
      <c r="Q70" s="1"/>
    </row>
    <row r="71" spans="2:17">
      <c r="B71" s="2"/>
      <c r="C71" s="3"/>
      <c r="D71" s="3"/>
      <c r="F71" s="4"/>
      <c r="G71" s="1"/>
      <c r="H71" s="2"/>
      <c r="J71" s="4"/>
      <c r="K71" s="1"/>
      <c r="L71" s="1"/>
      <c r="M71" s="1"/>
      <c r="N71" s="1"/>
      <c r="P71" s="1"/>
      <c r="Q71" s="1"/>
    </row>
    <row r="72" spans="2:17">
      <c r="B72" s="2"/>
      <c r="C72" s="3"/>
      <c r="D72" s="3"/>
      <c r="F72" s="4"/>
      <c r="G72" s="1"/>
      <c r="H72" s="2"/>
      <c r="K72" s="1"/>
      <c r="L72" s="1"/>
      <c r="M72" s="1"/>
      <c r="N72" s="1"/>
      <c r="P72" s="1"/>
      <c r="Q72" s="1"/>
    </row>
    <row r="73" spans="2:17">
      <c r="B73" s="2"/>
      <c r="C73" s="3"/>
      <c r="D73" s="3"/>
      <c r="F73" s="4"/>
      <c r="G73" s="1"/>
      <c r="H73" s="2"/>
      <c r="K73" s="1"/>
      <c r="L73" s="1"/>
      <c r="M73" s="1"/>
      <c r="N73" s="1"/>
      <c r="P73" s="1"/>
      <c r="Q73" s="1"/>
    </row>
    <row r="74" spans="2:17">
      <c r="B74" s="2"/>
      <c r="C74" s="3"/>
      <c r="D74" s="3"/>
      <c r="F74" s="4"/>
      <c r="G74" s="1"/>
      <c r="H74" s="2"/>
      <c r="K74" s="1"/>
      <c r="L74" s="1"/>
      <c r="M74" s="1"/>
      <c r="N74" s="1"/>
      <c r="P74" s="1"/>
      <c r="Q74" s="1"/>
    </row>
    <row r="75" spans="2:17">
      <c r="K75" s="1"/>
      <c r="L75" s="1"/>
      <c r="M75" s="1"/>
      <c r="N75" s="1"/>
      <c r="P75" s="1"/>
      <c r="Q75" s="1"/>
    </row>
    <row r="76" spans="2:17">
      <c r="K76" s="1"/>
      <c r="L76" s="1"/>
      <c r="M76" s="1"/>
      <c r="N76" s="1"/>
      <c r="P76" s="1"/>
      <c r="Q76" s="1"/>
    </row>
    <row r="77" spans="2:17">
      <c r="K77" s="1"/>
      <c r="L77" s="1"/>
      <c r="M77" s="1"/>
      <c r="N77" s="1"/>
      <c r="P77" s="1"/>
      <c r="Q77" s="1"/>
    </row>
    <row r="78" spans="2:17">
      <c r="K78" s="1"/>
      <c r="L78" s="1"/>
      <c r="M78" s="1"/>
      <c r="N78" s="1"/>
      <c r="P78" s="1"/>
      <c r="Q78" s="1"/>
    </row>
    <row r="79" spans="2:17">
      <c r="K79" s="1"/>
      <c r="L79" s="1"/>
      <c r="M79" s="1"/>
      <c r="N79" s="1"/>
      <c r="P79" s="1"/>
      <c r="Q79" s="1"/>
    </row>
    <row r="80" spans="2:17">
      <c r="K80" s="1"/>
      <c r="L80" s="1"/>
      <c r="M80" s="1"/>
      <c r="N80" s="1"/>
      <c r="P80" s="1"/>
      <c r="Q80" s="1"/>
    </row>
    <row r="81" spans="11:17">
      <c r="K81" s="1"/>
      <c r="L81" s="1"/>
      <c r="M81" s="1"/>
      <c r="N81" s="1"/>
      <c r="P81" s="1"/>
      <c r="Q81" s="1"/>
    </row>
    <row r="82" spans="11:17">
      <c r="K82" s="1"/>
      <c r="L82" s="1"/>
      <c r="M82" s="1"/>
      <c r="N82" s="1"/>
      <c r="P82" s="1"/>
      <c r="Q82" s="1"/>
    </row>
    <row r="83" spans="11:17">
      <c r="K83" s="1"/>
      <c r="L83" s="1"/>
      <c r="M83" s="1"/>
      <c r="N83" s="1"/>
      <c r="P83" s="1"/>
      <c r="Q83" s="1"/>
    </row>
    <row r="84" spans="11:17">
      <c r="K84" s="1"/>
      <c r="L84" s="1"/>
      <c r="M84" s="1"/>
      <c r="N84" s="1"/>
      <c r="P84" s="1"/>
      <c r="Q84" s="1"/>
    </row>
    <row r="85" spans="11:17">
      <c r="K85" s="1"/>
      <c r="L85" s="1"/>
      <c r="M85" s="1"/>
      <c r="N85" s="1"/>
      <c r="P85" s="1"/>
      <c r="Q85" s="1"/>
    </row>
  </sheetData>
  <mergeCells count="21">
    <mergeCell ref="B29:G29"/>
    <mergeCell ref="B34:G35"/>
    <mergeCell ref="B30:G33"/>
    <mergeCell ref="B36:G39"/>
    <mergeCell ref="B16:C16"/>
    <mergeCell ref="B17:C17"/>
    <mergeCell ref="B18:C18"/>
    <mergeCell ref="B19:C19"/>
    <mergeCell ref="B26:G28"/>
    <mergeCell ref="B20:C20"/>
    <mergeCell ref="B21:C21"/>
    <mergeCell ref="B22:C22"/>
    <mergeCell ref="B25:G25"/>
    <mergeCell ref="M35:N35"/>
    <mergeCell ref="O35:P35"/>
    <mergeCell ref="M4:N4"/>
    <mergeCell ref="O4:P4"/>
    <mergeCell ref="M9:N9"/>
    <mergeCell ref="O9:P9"/>
    <mergeCell ref="M22:N22"/>
    <mergeCell ref="O22:P22"/>
  </mergeCells>
  <phoneticPr fontId="4" type="noConversion"/>
  <conditionalFormatting sqref="P8:Q8 P5:P7">
    <cfRule type="cellIs" dxfId="4" priority="0" stopIfTrue="1" operator="equal">
      <formula>0</formula>
    </cfRule>
  </conditionalFormatting>
  <conditionalFormatting sqref="P21:Q21 P10:P20">
    <cfRule type="cellIs" dxfId="3" priority="1" stopIfTrue="1" operator="equal">
      <formula>0</formula>
    </cfRule>
  </conditionalFormatting>
  <conditionalFormatting sqref="Q34:Q35 P23:P34">
    <cfRule type="cellIs" dxfId="2" priority="2" stopIfTrue="1" operator="equal">
      <formula>0</formula>
    </cfRule>
  </conditionalFormatting>
  <conditionalFormatting sqref="P33:Q33">
    <cfRule type="cellIs" dxfId="1" priority="3" stopIfTrue="1" operator="equal">
      <formula>0</formula>
    </cfRule>
  </conditionalFormatting>
  <conditionalFormatting sqref="L3 Q38:Q42">
    <cfRule type="cellIs" dxfId="0" priority="4" stopIfTrue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0"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Doulaing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Laing</dc:creator>
  <cp:keywords/>
  <dc:description/>
  <cp:lastModifiedBy>Production</cp:lastModifiedBy>
  <cp:lastPrinted>2017-08-23T05:34:56Z</cp:lastPrinted>
  <dcterms:created xsi:type="dcterms:W3CDTF">2017-05-15T21:22:25Z</dcterms:created>
  <dcterms:modified xsi:type="dcterms:W3CDTF">2017-08-25T23:47:42Z</dcterms:modified>
  <cp:category/>
</cp:coreProperties>
</file>